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K:\A_ZAKÁZKY\B_DODÁVKY+SLUŽBY\A_2024\1_PŘÍPRAVA\Tonery_2024\Výzva k podání nabídek\Přílohy Výzvy\"/>
    </mc:Choice>
  </mc:AlternateContent>
  <xr:revisionPtr revIDLastSave="0" documentId="13_ncr:1_{CAE4E66B-105C-41C2-AEAA-99CFC4AE83F1}" xr6:coauthVersionLast="47" xr6:coauthVersionMax="47" xr10:uidLastSave="{00000000-0000-0000-0000-000000000000}"/>
  <bookViews>
    <workbookView xWindow="-120" yWindow="-120" windowWidth="29040" windowHeight="15840" tabRatio="744" xr2:uid="{00000000-000D-0000-FFFF-FFFF00000000}"/>
  </bookViews>
  <sheets>
    <sheet name="Podmínky dodávky tonerů" sheetId="12" r:id="rId1"/>
    <sheet name="Krycí list nabídky" sheetId="4" r:id="rId2"/>
    <sheet name="město Boskovice" sheetId="1" r:id="rId3"/>
    <sheet name="MSSS Boskovice" sheetId="5" r:id="rId4"/>
    <sheet name="Služby Boskovice" sheetId="6" r:id="rId5"/>
    <sheet name="ZŠ Boskovice" sheetId="13" r:id="rId6"/>
    <sheet name="KZMB Boskovice" sheetId="10" r:id="rId7"/>
    <sheet name="MŠ Boskovice" sheetId="7"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7" l="1"/>
  <c r="F59" i="13"/>
  <c r="F60" i="13"/>
  <c r="F91" i="13" s="1"/>
  <c r="D11" i="4" s="1"/>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58" i="13"/>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35" i="5" s="1"/>
  <c r="D9" i="4" s="1"/>
  <c r="F5" i="5"/>
  <c r="F4" i="5"/>
  <c r="F3" i="5"/>
  <c r="F27" i="6"/>
  <c r="F26" i="6"/>
  <c r="F25" i="6"/>
  <c r="F24" i="6"/>
  <c r="F23" i="6"/>
  <c r="F22" i="6"/>
  <c r="F21" i="6"/>
  <c r="F20" i="6"/>
  <c r="F19" i="6"/>
  <c r="F18" i="6"/>
  <c r="F17" i="6"/>
  <c r="F16" i="6"/>
  <c r="F15" i="6"/>
  <c r="F14" i="6"/>
  <c r="F13" i="6"/>
  <c r="F12" i="6"/>
  <c r="F11" i="6"/>
  <c r="F10" i="6"/>
  <c r="F9" i="6"/>
  <c r="F8" i="6"/>
  <c r="F7" i="6"/>
  <c r="F6" i="6"/>
  <c r="F5" i="6"/>
  <c r="F28" i="6" s="1"/>
  <c r="D10" i="4" s="1"/>
  <c r="F4" i="6"/>
  <c r="F3" i="6"/>
  <c r="F57" i="13"/>
  <c r="F56" i="13"/>
  <c r="F55" i="13"/>
  <c r="F54" i="13"/>
  <c r="F53" i="13"/>
  <c r="F52" i="13"/>
  <c r="F51" i="13"/>
  <c r="F50" i="13"/>
  <c r="F49" i="13"/>
  <c r="F48" i="13"/>
  <c r="F47" i="13"/>
  <c r="F46" i="13"/>
  <c r="F45" i="13"/>
  <c r="F44" i="13"/>
  <c r="F43" i="13"/>
  <c r="F42" i="13"/>
  <c r="F41" i="13"/>
  <c r="F40" i="13"/>
  <c r="F39" i="13"/>
  <c r="F38" i="13"/>
  <c r="F37" i="13"/>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7" i="13"/>
  <c r="F6" i="13"/>
  <c r="F5" i="13"/>
  <c r="F4" i="13"/>
  <c r="F3" i="13"/>
  <c r="F64" i="1"/>
  <c r="F63" i="1"/>
  <c r="F62" i="1"/>
  <c r="F61" i="1"/>
  <c r="F69" i="1"/>
  <c r="F67" i="1"/>
  <c r="F17" i="7"/>
  <c r="F13" i="1"/>
  <c r="F4" i="7"/>
  <c r="F19" i="7" s="1"/>
  <c r="D13" i="4" s="1"/>
  <c r="F5" i="7"/>
  <c r="F6" i="7"/>
  <c r="F7" i="7"/>
  <c r="F8" i="7"/>
  <c r="F9" i="7"/>
  <c r="F10" i="7"/>
  <c r="F11" i="7"/>
  <c r="F12" i="7"/>
  <c r="F13" i="7"/>
  <c r="F14" i="7"/>
  <c r="F15" i="7"/>
  <c r="F18" i="7"/>
  <c r="F3" i="7"/>
  <c r="F3" i="10"/>
  <c r="F4" i="10"/>
  <c r="F5" i="10"/>
  <c r="F27" i="10" s="1"/>
  <c r="D12" i="4" s="1"/>
  <c r="F6" i="10"/>
  <c r="F7" i="10"/>
  <c r="F8" i="10"/>
  <c r="F9" i="10"/>
  <c r="F10" i="10"/>
  <c r="F11" i="10"/>
  <c r="F12" i="10"/>
  <c r="F13" i="10"/>
  <c r="F14" i="10"/>
  <c r="F15" i="10"/>
  <c r="F16" i="10"/>
  <c r="F17" i="10"/>
  <c r="F18" i="10"/>
  <c r="F19" i="10"/>
  <c r="F20" i="10"/>
  <c r="F21" i="10"/>
  <c r="F22" i="10"/>
  <c r="F23" i="10"/>
  <c r="F24" i="10"/>
  <c r="F25" i="10"/>
  <c r="F26" i="10"/>
  <c r="F3" i="1"/>
  <c r="F4" i="1"/>
  <c r="F5" i="1"/>
  <c r="F6" i="1"/>
  <c r="F7" i="1"/>
  <c r="F8" i="1"/>
  <c r="F9" i="1"/>
  <c r="F10" i="1"/>
  <c r="F11" i="1"/>
  <c r="F12"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5" i="1"/>
  <c r="F66" i="1"/>
  <c r="F68" i="1"/>
  <c r="F70" i="1"/>
  <c r="F71" i="1"/>
  <c r="F72" i="1"/>
  <c r="F73" i="1"/>
  <c r="F74" i="1"/>
  <c r="F75" i="1"/>
  <c r="F76" i="1"/>
  <c r="F77" i="1"/>
  <c r="F78" i="1"/>
  <c r="F79" i="1"/>
  <c r="F80" i="1"/>
  <c r="F81" i="1"/>
  <c r="F82" i="1"/>
  <c r="F83" i="1"/>
  <c r="F84" i="1"/>
  <c r="F85" i="1"/>
  <c r="F86" i="1" l="1"/>
  <c r="D8" i="4" s="1"/>
  <c r="D14" i="4" s="1"/>
  <c r="D15" i="4" s="1"/>
  <c r="D16" i="4" l="1"/>
</calcChain>
</file>

<file path=xl/sharedStrings.xml><?xml version="1.0" encoding="utf-8"?>
<sst xmlns="http://schemas.openxmlformats.org/spreadsheetml/2006/main" count="887" uniqueCount="373">
  <si>
    <t>PODMÍNKY ZADAVATELE !!!</t>
  </si>
  <si>
    <t>Originální tonerovou nebo inkoustovou kazetou se rozumí nově vyrobený produkt, který je označen stejnou obchodní značkou, jako je obchodní značka samotného tiskového nebo kopírovacího stroje bez porušení ochranných známek či průmyslových vzorů.</t>
  </si>
  <si>
    <t>Alternativní tonery - repliky, jsou tonery, které vyrábí alternativní výrobci, bez použití jakýchkoliv částí již použitých. Kdy je její tiskový výkon minimálně shodný s novou originální tonerovou nebo inkoustovou kazetou.</t>
  </si>
  <si>
    <t>Použitý materiál a díly nesmí porušovat patenty a jiné duševní vlastnictví výrobců originálních kazet.</t>
  </si>
  <si>
    <t>Alternativní tonery musí být vyráběny a testovány s ohledem na kvalitu a dodavatel musí garantovat, že výtěžnost jím vyráběných tonerů je stejná jako výtěžnost tonerů udávaných výrobcem tiskáren, přípustná odchylka je 5 %.</t>
  </si>
  <si>
    <t>Zboží musí být zdravotně nezávadné dle ČSN EN ISO 14001:2015 Systémy environmentálního managementu. Tonerový prášek ani inkousty nesmějí představovat zvýšená zdravotní rizika při tisku, při manipulaci s výtiskem ani při manipulaci s kazetou při její výměně v příslušném zařízení zadavatele. Dodavatel je povinen na vyžádání zdravotní nezávadnost zboží dle ČSN EN ISO 14001:2015 doložt.</t>
  </si>
  <si>
    <t>Zboží musí být vyrobeno v souladu s ČSN EN ISO 9001:2015 Systémy managementu kvality, zboží je vyrobeno v souladu s platnými odbornými předpisy a platnou legislativou a při výrobě jsou dodrženy veškeré zákonné povinnosti, nejsou porušovány patenty a průmyslové vzory, nejedná se o padělky a zadavatel tím není žádným způsobem v právním ohrožení od dodavatele nebo výrobce. Dodavatel je povinen na vyžádání soulad s ČSN EN ISO 9001:2015 doložt.</t>
  </si>
  <si>
    <t>Dodavatel je povinen na vyžádání doložt bezpečnostní listy v českém jazyce.</t>
  </si>
  <si>
    <t>K výrobkům, ke kterým dle platné legislativy výrobce vydává bezpečnostní listy, budou automaticky dodány i aktuálně platné bezpečnostní listy a jejich aktualizace pro zadavatele zůstává po dobu platnosti smlouvy v péči dodavatele.</t>
  </si>
  <si>
    <t>Zadavatel bude v případě pochybností o kvalitě tisku provádět porovnání tisků dodanými tonery, inkoustovými náplněmi a optickými jednotkami s tisky provedenými pomocí uložených vzorků příslušného dodavatele. Porovnání bude provádět zadavatel za účasti dodavatele, aby byly vyloučeny pochybnosti o oprávněnosti reklamace.</t>
  </si>
  <si>
    <t>KRYCÍ LIST ROZPOČTU</t>
  </si>
  <si>
    <t>Akce:</t>
  </si>
  <si>
    <t>Dodávka tonerů na rok 2024</t>
  </si>
  <si>
    <t>Vypracoval:</t>
  </si>
  <si>
    <t>město Boskovice</t>
  </si>
  <si>
    <t>MSSS Boskovice p.o.</t>
  </si>
  <si>
    <t>Služby Boskovice, s.r.o.</t>
  </si>
  <si>
    <t>ZŠ Boskovice p.o.</t>
  </si>
  <si>
    <t>KZMB Boskovice p.o.</t>
  </si>
  <si>
    <t>MŠ Boskovice p.o.</t>
  </si>
  <si>
    <t>Cena bez DPH</t>
  </si>
  <si>
    <t>DPH 21%</t>
  </si>
  <si>
    <t>Rozpočtovaná cena vč. DPH</t>
  </si>
  <si>
    <t>Odběratel</t>
  </si>
  <si>
    <t>Město Boskovice</t>
  </si>
  <si>
    <t>typ toneru/válce</t>
  </si>
  <si>
    <t>druh</t>
  </si>
  <si>
    <t>obj. číslo výrobce</t>
  </si>
  <si>
    <t>jednotková cena za 1ks bez DPH</t>
  </si>
  <si>
    <t>odběr*</t>
  </si>
  <si>
    <t>odběr * cena/ks bez DPH</t>
  </si>
  <si>
    <t>HP CF350A</t>
  </si>
  <si>
    <t>originál toner</t>
  </si>
  <si>
    <t>HP CF351A</t>
  </si>
  <si>
    <t>HP CF352A</t>
  </si>
  <si>
    <t>HP CF353A</t>
  </si>
  <si>
    <t>HP CE314A</t>
  </si>
  <si>
    <t>originální válec</t>
  </si>
  <si>
    <t>HP CF226X</t>
  </si>
  <si>
    <t>replika**, kapacita 9000 stran</t>
  </si>
  <si>
    <t>***VYPLNIT !!</t>
  </si>
  <si>
    <t>HP CF283A</t>
  </si>
  <si>
    <t>replika**, kapacita 1500 stran</t>
  </si>
  <si>
    <t>HP CF280X</t>
  </si>
  <si>
    <t>replika**,5.000 str. při 5% pokrytí</t>
  </si>
  <si>
    <t>HP CF259X</t>
  </si>
  <si>
    <t>HP W1103AD</t>
  </si>
  <si>
    <t>HP W1104A</t>
  </si>
  <si>
    <t>OKI 6300FB-RIBBON</t>
  </si>
  <si>
    <t>originál páska</t>
  </si>
  <si>
    <t>Xerox 106R02236</t>
  </si>
  <si>
    <t>Xerox 106R02235</t>
  </si>
  <si>
    <t>Xerox 106R02234</t>
  </si>
  <si>
    <t>Xerox 106R02233</t>
  </si>
  <si>
    <t>Xerox 108R01121</t>
  </si>
  <si>
    <t>Xerox 106R02310</t>
  </si>
  <si>
    <t>Brother TN-2320</t>
  </si>
  <si>
    <t>replika**,2.600 str. při 5% pokrytí.</t>
  </si>
  <si>
    <t>Brother TN-3380</t>
  </si>
  <si>
    <t>replika**,8.000 str. při 5% pokrytí</t>
  </si>
  <si>
    <t xml:space="preserve">Brother DR3300 </t>
  </si>
  <si>
    <t>Brother DR3300</t>
  </si>
  <si>
    <t>Brother TN-3480</t>
  </si>
  <si>
    <t>Brother DR-3400</t>
  </si>
  <si>
    <t>OKI 44973508</t>
  </si>
  <si>
    <t>replika**,7.000 str. při 5% pokrytí</t>
  </si>
  <si>
    <t>OKI 44469724</t>
  </si>
  <si>
    <t>OKI 44469723</t>
  </si>
  <si>
    <t>OKI 44469722</t>
  </si>
  <si>
    <t>OKI 44968301</t>
  </si>
  <si>
    <t>OKI 44992402</t>
  </si>
  <si>
    <t>replika**, kapacita 2500stran</t>
  </si>
  <si>
    <t>OKI 44574307</t>
  </si>
  <si>
    <t>originál válec (25 000 stran)</t>
  </si>
  <si>
    <t>HP Q5949A</t>
  </si>
  <si>
    <t>CEXV-50</t>
  </si>
  <si>
    <t>CEXV-47C</t>
  </si>
  <si>
    <t>CEXV-47M</t>
  </si>
  <si>
    <t>CEXV-47Y</t>
  </si>
  <si>
    <t>CEXV-47K</t>
  </si>
  <si>
    <t>CANON WT-201</t>
  </si>
  <si>
    <t>odpadní nádobka</t>
  </si>
  <si>
    <t>CEXV-47 černý</t>
  </si>
  <si>
    <t>CEXV-47 modrý</t>
  </si>
  <si>
    <t>CEXV-47 žlutý</t>
  </si>
  <si>
    <t>CEXV-47 purpurový</t>
  </si>
  <si>
    <t>TA-CK8513K</t>
  </si>
  <si>
    <t>originální toner</t>
  </si>
  <si>
    <t>TA  CK8513K</t>
  </si>
  <si>
    <t>TA-CK8513C</t>
  </si>
  <si>
    <t>TA  CK8513C</t>
  </si>
  <si>
    <t>TA-CK8513M</t>
  </si>
  <si>
    <t>TA  CK8513M</t>
  </si>
  <si>
    <t>TA-CK8513Y</t>
  </si>
  <si>
    <t>TA  CK8513Y</t>
  </si>
  <si>
    <t>CK-8530K</t>
  </si>
  <si>
    <t>CK-8530C</t>
  </si>
  <si>
    <t>CK-8530M</t>
  </si>
  <si>
    <t>CK-8530Y</t>
  </si>
  <si>
    <t>CK-5511K</t>
  </si>
  <si>
    <t>CK-5511C</t>
  </si>
  <si>
    <t>CK-5511M</t>
  </si>
  <si>
    <t>CK-5511Y</t>
  </si>
  <si>
    <t>WT-5190</t>
  </si>
  <si>
    <t>TA-CK8532K</t>
  </si>
  <si>
    <t>TA CK8532K</t>
  </si>
  <si>
    <t>TA-CK8532C</t>
  </si>
  <si>
    <t>TA CK8532C</t>
  </si>
  <si>
    <t>TA-CK8532M</t>
  </si>
  <si>
    <t>TA CK8532M</t>
  </si>
  <si>
    <t>TA-CK8532Y</t>
  </si>
  <si>
    <t>TA CK8532Y</t>
  </si>
  <si>
    <t>CK-8531K</t>
  </si>
  <si>
    <t>CK-8531C</t>
  </si>
  <si>
    <t>CK-8531M</t>
  </si>
  <si>
    <t>CK-8531Y</t>
  </si>
  <si>
    <t>Kyocera TK-7205</t>
  </si>
  <si>
    <t>TA PK-3013</t>
  </si>
  <si>
    <t>TA PK-3010</t>
  </si>
  <si>
    <t>TA CK-7513</t>
  </si>
  <si>
    <t>TA CK-7522</t>
  </si>
  <si>
    <t>CF-410X</t>
  </si>
  <si>
    <t>CF-411X</t>
  </si>
  <si>
    <t>CF-412X</t>
  </si>
  <si>
    <t>CF-413X</t>
  </si>
  <si>
    <t>CRG 054 H Black</t>
  </si>
  <si>
    <t>3028C002</t>
  </si>
  <si>
    <t>CRG 054 H Cyan</t>
  </si>
  <si>
    <t>3027C002</t>
  </si>
  <si>
    <t>CRG 054 H Magenta</t>
  </si>
  <si>
    <t>3026C002</t>
  </si>
  <si>
    <t>CRG 054 H Yellow</t>
  </si>
  <si>
    <t>3025C002</t>
  </si>
  <si>
    <t>HP CE505X</t>
  </si>
  <si>
    <t>replika**, kapacita 6.500 stran</t>
  </si>
  <si>
    <t>HP CB435A</t>
  </si>
  <si>
    <t>replika**, kapacita 1.500 stran</t>
  </si>
  <si>
    <t>HP CB436A</t>
  </si>
  <si>
    <t>replika**, kapacita 2.000 stran</t>
  </si>
  <si>
    <t>HP CE278A</t>
  </si>
  <si>
    <t>replika**, kapacita 2100 stran</t>
  </si>
  <si>
    <t>HP CE285A</t>
  </si>
  <si>
    <t>replika**, kapacita 1600 stran</t>
  </si>
  <si>
    <t>HP Q7551X</t>
  </si>
  <si>
    <t>replika**, kapacita 1.300 stran</t>
  </si>
  <si>
    <t>HP Q7553X</t>
  </si>
  <si>
    <t>replika**, kapacita 7.000 stran</t>
  </si>
  <si>
    <t>HP Q2612A</t>
  </si>
  <si>
    <t>Cena celkem bez DPH</t>
  </si>
  <si>
    <t>*** - doplňte název výrobce a jeho označení toneru</t>
  </si>
  <si>
    <t>Pozn. * jedná se o předpokládaný odběr tonerů za 1rok</t>
  </si>
  <si>
    <t>Pozn.** jedná se o novou alternativní kazetu, bez žádných použitých částí. Více viz. podmínky dodávky tonerů.</t>
  </si>
  <si>
    <t>výrobce/typ</t>
  </si>
  <si>
    <t xml:space="preserve">HP Q2612A </t>
  </si>
  <si>
    <t>HP LaserJet 1018</t>
  </si>
  <si>
    <t>CB435A</t>
  </si>
  <si>
    <t>HP LaserJet 1005</t>
  </si>
  <si>
    <t>MLT-D1052L</t>
  </si>
  <si>
    <t>Samsung ML-2525</t>
  </si>
  <si>
    <t>MLT-D205L</t>
  </si>
  <si>
    <t>Samsung ML-3310ND</t>
  </si>
  <si>
    <t>CE390X</t>
  </si>
  <si>
    <t>HP LaserJet Enterprise M4555dn</t>
  </si>
  <si>
    <t>HP 78A Black DoublePack CE278AD</t>
  </si>
  <si>
    <t>HP LaserJet Pro P1606dn</t>
  </si>
  <si>
    <t>Azurová tonerová kazeta HP 305A LaserJet (CE411A)</t>
  </si>
  <si>
    <t>HP Color LaserJet M475dn</t>
  </si>
  <si>
    <t>Purpurová tonerová kazeta HP 305A LaserJet (CE413A)</t>
  </si>
  <si>
    <t>Černá tonerová kazeta HP 305XD LaserJet (CE410XD)</t>
  </si>
  <si>
    <t>Žlutá tonerová kazeta HP 305A LaserJet (CE412A)</t>
  </si>
  <si>
    <t>HP 83X Black (CF283XD)</t>
  </si>
  <si>
    <t>HP LaserJet Pro M201dw</t>
  </si>
  <si>
    <t>HP LJ PRO MFP M225dn</t>
  </si>
  <si>
    <t xml:space="preserve">HP 950XL černá </t>
  </si>
  <si>
    <t>HP Officejet Pro 8620</t>
  </si>
  <si>
    <t>HP 951XL žlutá</t>
  </si>
  <si>
    <t>HP 951XL azurová</t>
  </si>
  <si>
    <t>HP 951XL purpurová</t>
  </si>
  <si>
    <t>HP CF226X č. 26X - 9000 stran</t>
  </si>
  <si>
    <t>HP LaserJet Pro M426fdw</t>
  </si>
  <si>
    <t>HP LaserJet Pro M402dn</t>
  </si>
  <si>
    <t>HP 963XL Žlutá (3JA29AE)</t>
  </si>
  <si>
    <t>HP OfficeJet Pro 9020 / 9022e</t>
  </si>
  <si>
    <t>HP 963XL Purpurová (3JA28AE)</t>
  </si>
  <si>
    <t>HP 963XL Azurová (3JA27AE)</t>
  </si>
  <si>
    <t>HP 963XL Černá (3JA30AE)</t>
  </si>
  <si>
    <t>HP CF230X č. 30X černý</t>
  </si>
  <si>
    <t>HP LaserJet Pro MFP M227sdn</t>
  </si>
  <si>
    <t>Canon GI-40 PGBK, černá</t>
  </si>
  <si>
    <t>Canon G7040</t>
  </si>
  <si>
    <t>Canon GI-40 C, azurová</t>
  </si>
  <si>
    <t>Canon GI-40 M, magenta</t>
  </si>
  <si>
    <t xml:space="preserve">Canon GI-40 Y, žlutá </t>
  </si>
  <si>
    <t xml:space="preserve">Ricoh MP C2503 černá </t>
  </si>
  <si>
    <t>RICOH MP C2504ex</t>
  </si>
  <si>
    <t>Ricoh MP C2503H azurová</t>
  </si>
  <si>
    <t>Ricoh MP C2503H purpurová</t>
  </si>
  <si>
    <t>Ricoh MP C2503H žlutá</t>
  </si>
  <si>
    <t xml:space="preserve">RICOH MP C2504ex </t>
  </si>
  <si>
    <t>HP Q7551XC</t>
  </si>
  <si>
    <t>HP LaserJet 3005n</t>
  </si>
  <si>
    <t>Brother - TN-241BK</t>
  </si>
  <si>
    <t>Brother - TN-245C</t>
  </si>
  <si>
    <t>Brother - TN-245M</t>
  </si>
  <si>
    <t>Brother - TN-245Y</t>
  </si>
  <si>
    <t>BROTHER TN-2220</t>
  </si>
  <si>
    <t>BROTHER černý</t>
  </si>
  <si>
    <t>CANNON CRG718BK</t>
  </si>
  <si>
    <t>CANNON 2662B002</t>
  </si>
  <si>
    <t>CANNON CRG718C</t>
  </si>
  <si>
    <t>CANNON 2661B002</t>
  </si>
  <si>
    <t>CANNON CRG718Y</t>
  </si>
  <si>
    <t>CANNON 2660B002</t>
  </si>
  <si>
    <t>CANNON CRG718M</t>
  </si>
  <si>
    <t>CANNON 2659B002</t>
  </si>
  <si>
    <t>CANON CRG-045H M</t>
  </si>
  <si>
    <t>CANON CRG-045H Y</t>
  </si>
  <si>
    <t>CANON CRG-045H C</t>
  </si>
  <si>
    <t>CANON CRG-045H BK</t>
  </si>
  <si>
    <t>Xerox 006R04 M</t>
  </si>
  <si>
    <t>Xerox 006R04 Y</t>
  </si>
  <si>
    <t>Xerox 006R04 C</t>
  </si>
  <si>
    <t>Xerox 006R04 BK</t>
  </si>
  <si>
    <t>CANON CRG-054H M</t>
  </si>
  <si>
    <t>CANON CRG-054H Y</t>
  </si>
  <si>
    <t>CANON CRG-054H C</t>
  </si>
  <si>
    <t>CANON CRG-054H BK</t>
  </si>
  <si>
    <t>CANON CRG-055H M</t>
  </si>
  <si>
    <t>CANON CRG-055H Y</t>
  </si>
  <si>
    <t>CANON CRG-055H C</t>
  </si>
  <si>
    <t>CANON CRG-055H BK</t>
  </si>
  <si>
    <t>obj. č.</t>
  </si>
  <si>
    <t>Q2612A</t>
  </si>
  <si>
    <t>CB540A</t>
  </si>
  <si>
    <t>CB541A</t>
  </si>
  <si>
    <t>CB542A</t>
  </si>
  <si>
    <t>CB543A</t>
  </si>
  <si>
    <t>CE505A</t>
  </si>
  <si>
    <t>CE285A</t>
  </si>
  <si>
    <t>526BK</t>
  </si>
  <si>
    <t>526M</t>
  </si>
  <si>
    <t>526C</t>
  </si>
  <si>
    <t>526Y</t>
  </si>
  <si>
    <t>526M,526C,526Y,525PGBK-sada</t>
  </si>
  <si>
    <t>T7891XXL</t>
  </si>
  <si>
    <t>T7892</t>
  </si>
  <si>
    <t>T7893</t>
  </si>
  <si>
    <t>T7894</t>
  </si>
  <si>
    <t>T7892,T7893,T7894 XXL-sada</t>
  </si>
  <si>
    <t>T9441</t>
  </si>
  <si>
    <t>T9442</t>
  </si>
  <si>
    <t>T9443</t>
  </si>
  <si>
    <t>T9444</t>
  </si>
  <si>
    <t>T9442,T9443,T9444-sada</t>
  </si>
  <si>
    <t>Canon CRG-712Bk</t>
  </si>
  <si>
    <t>TN-326-sada CMYK</t>
  </si>
  <si>
    <t>DR-321 (brother)</t>
  </si>
  <si>
    <t>originál válec</t>
  </si>
  <si>
    <t>HP953XL-sada CMYK</t>
  </si>
  <si>
    <t>CE505X</t>
  </si>
  <si>
    <t>TK895-sada CMYK</t>
  </si>
  <si>
    <t>Sharp MX-315GT</t>
  </si>
  <si>
    <t>HP C7115A</t>
  </si>
  <si>
    <t>HP CE 310A</t>
  </si>
  <si>
    <t>HP CE 311A</t>
  </si>
  <si>
    <t>HP CE 312A</t>
  </si>
  <si>
    <t>HP CE 313A</t>
  </si>
  <si>
    <t>TN-3480</t>
  </si>
  <si>
    <t>EPSON T9451, T9442, T9443, T9444-multipack</t>
  </si>
  <si>
    <t>EPSON T 6642, T 6643, T 6644, T 6641-multipack</t>
  </si>
  <si>
    <t xml:space="preserve">TN319 (sada CMYK) (Konica Minolta Bizhub C630) </t>
  </si>
  <si>
    <t xml:space="preserve">TN319 </t>
  </si>
  <si>
    <t>Sharp MX-237GT (Sharp MX - M266N)</t>
  </si>
  <si>
    <t>Sharp MX-237GT</t>
  </si>
  <si>
    <t>HP953XL</t>
  </si>
  <si>
    <t>TN 326 BK (Brother HL-L 8350 CDW)</t>
  </si>
  <si>
    <t>TN 326 BK</t>
  </si>
  <si>
    <t>TN 326 Y (Brother HL-L 8350 CDW)</t>
  </si>
  <si>
    <t>TN 326 Y</t>
  </si>
  <si>
    <t>TN 326 M (Brother HL-L 8350 CDW)</t>
  </si>
  <si>
    <t>TN 326 M</t>
  </si>
  <si>
    <t>TN 326 C (Brother HL-L 8350 CDW)</t>
  </si>
  <si>
    <t>TN 326 C</t>
  </si>
  <si>
    <t>Cartridge 719 (Canon i-sensys MF411dw)</t>
  </si>
  <si>
    <t>CRG719H</t>
  </si>
  <si>
    <t>Cartridge 712 (Canon i-sensys LBP 3100)</t>
  </si>
  <si>
    <t>Canon 1870B002</t>
  </si>
  <si>
    <t>HP Q2612A (HP LaserJet 1020)</t>
  </si>
  <si>
    <t>HP CE 310A, HP CE 311A,  HP CE 312A, HP CE 313A</t>
  </si>
  <si>
    <t>EPSON T9451, T9442, T9443, T9444</t>
  </si>
  <si>
    <t>náplň EPSON T 6642, T 6643, T 6644, T 6641</t>
  </si>
  <si>
    <t>HP 953XL-4 pack(cyan, magenta,yelow, black)</t>
  </si>
  <si>
    <t>TN 216 Y, TN 216 M, TN 216 C, TN 216 K</t>
  </si>
  <si>
    <t>náplň EPSON 112 Eco Tank žlutá, purpur,černá, azurová</t>
  </si>
  <si>
    <t>Epson – L6460</t>
  </si>
  <si>
    <t xml:space="preserve">MLT-D1042S </t>
  </si>
  <si>
    <t>Samsung-scx3205</t>
  </si>
  <si>
    <t xml:space="preserve">TN319 (sada CMYK) </t>
  </si>
  <si>
    <t>Konica Minolta Bizhub C630</t>
  </si>
  <si>
    <t>TN 118</t>
  </si>
  <si>
    <t>Konica Minolta Bizhub 225i</t>
  </si>
  <si>
    <t>Brother HL-L 8350 CDW</t>
  </si>
  <si>
    <t xml:space="preserve">TN 326 BK </t>
  </si>
  <si>
    <t xml:space="preserve">TN 326 Y </t>
  </si>
  <si>
    <t xml:space="preserve">TN 326 M </t>
  </si>
  <si>
    <t xml:space="preserve">TN 326 C </t>
  </si>
  <si>
    <t>Cartridge 719</t>
  </si>
  <si>
    <t>Canon i-sensys MF411dw</t>
  </si>
  <si>
    <t xml:space="preserve">Cartridge 712 </t>
  </si>
  <si>
    <t>Canon i-sensys LBP 3100</t>
  </si>
  <si>
    <t xml:space="preserve">CLT Y404S/ELS </t>
  </si>
  <si>
    <t>Samsung Xpress C480W</t>
  </si>
  <si>
    <t xml:space="preserve">CLT M404S/ELS </t>
  </si>
  <si>
    <t xml:space="preserve">CLT C404S/ELS </t>
  </si>
  <si>
    <t xml:space="preserve">CLT K404S/ELS </t>
  </si>
  <si>
    <t>HP LaserJet 1020</t>
  </si>
  <si>
    <t xml:space="preserve">Epson ink Work Force Pro </t>
  </si>
  <si>
    <t>EPSON WWF-C 5710 DWF</t>
  </si>
  <si>
    <t>Konica Minolta Bizhub C220</t>
  </si>
  <si>
    <t xml:space="preserve">Brother HL- L5100 DN </t>
  </si>
  <si>
    <t xml:space="preserve">HP 953XL- 4 pack(cyan,magenta,yelow,black </t>
  </si>
  <si>
    <t>HP Office Jet Pro 8720</t>
  </si>
  <si>
    <t>HP CE 310A, 311A, 312A, 313A</t>
  </si>
  <si>
    <t>HP Laser Jet Pro CP 1025</t>
  </si>
  <si>
    <t>Xerox 006 RO1573</t>
  </si>
  <si>
    <t>XEROX WC 5022</t>
  </si>
  <si>
    <t xml:space="preserve">EPSON 103 Eco Tank žlutá, purpur, černá, azurová </t>
  </si>
  <si>
    <t>Epson Eco Tank L3210</t>
  </si>
  <si>
    <t>Epson Eco Tank L3110</t>
  </si>
  <si>
    <t>EPSON T6642, T6643, T6644, T6641</t>
  </si>
  <si>
    <t>EPSON L 382</t>
  </si>
  <si>
    <t>Kulturní zařízeni města Boskovice, příspěvková organizace</t>
  </si>
  <si>
    <t xml:space="preserve"> TN-3480</t>
  </si>
  <si>
    <t>original</t>
  </si>
  <si>
    <t>HP 410X</t>
  </si>
  <si>
    <t>HP 411X</t>
  </si>
  <si>
    <t>HP 412X</t>
  </si>
  <si>
    <t>HP 413X</t>
  </si>
  <si>
    <t>HP Q7553A</t>
  </si>
  <si>
    <t>NRG DT20BLK</t>
  </si>
  <si>
    <t>TNP-21Y</t>
  </si>
  <si>
    <t>TNP-21C</t>
  </si>
  <si>
    <t>TNP-21M</t>
  </si>
  <si>
    <t>TNP-21K</t>
  </si>
  <si>
    <t>Toner Ricoh MP2000</t>
  </si>
  <si>
    <t>TN-241C</t>
  </si>
  <si>
    <t>TN-241M</t>
  </si>
  <si>
    <t>TN-241Y</t>
  </si>
  <si>
    <t>TN-241BK</t>
  </si>
  <si>
    <t>Canon Pixma MG2550 (černá/barevna)</t>
  </si>
  <si>
    <t>Canon Pixma MG2550</t>
  </si>
  <si>
    <t>TN-2421</t>
  </si>
  <si>
    <t>HP CF217A</t>
  </si>
  <si>
    <t>Toner OKI 45807102</t>
  </si>
  <si>
    <t>OKI 45807102</t>
  </si>
  <si>
    <t>C-EXV-48C</t>
  </si>
  <si>
    <t>C-EXV-48M</t>
  </si>
  <si>
    <t>C-EXV-48Y</t>
  </si>
  <si>
    <t>C-EXV-48K</t>
  </si>
  <si>
    <t>TN-116 (A1UC050)</t>
  </si>
  <si>
    <t>brother TN-2010</t>
  </si>
  <si>
    <t>brother DR-2200</t>
  </si>
  <si>
    <t>HP W1530X</t>
  </si>
  <si>
    <t>W1530X</t>
  </si>
  <si>
    <t>W1103AD</t>
  </si>
  <si>
    <t>Zadavatel požaduje dodání originálních nebo alternativních tonerových a inkoustových náplní (replika) dle bližší specifikace uvedené v této příloze č. 4 - Kalkulace nabízeného plnění</t>
  </si>
  <si>
    <t>Mateřská škola Boskovice, příspěvková organizace</t>
  </si>
  <si>
    <t>Odběratel:         Základní škola Boskovice, příspěvková organizace</t>
  </si>
  <si>
    <t>**replika kapacita 2000 stran</t>
  </si>
  <si>
    <t>**replika kapacita 1000 stran</t>
  </si>
  <si>
    <t>replika**, 5.000 str. při 5% pokrytí</t>
  </si>
  <si>
    <t>Odběratel:</t>
  </si>
  <si>
    <t>Odběratel:         Městská správa sociálních služeb Boskovice, příspěvková organizace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</si>
</sst>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Kč&quot;;[Red]\-#,##0\ &quot;Kč&quot;"/>
    <numFmt numFmtId="42" formatCode="_-* #,##0\ &quot;Kč&quot;_-;\-* #,##0\ &quot;Kč&quot;_-;_-* &quot;-&quot;\ &quot;Kč&quot;_-;_-@_-"/>
    <numFmt numFmtId="164" formatCode="#,##0\ _K_č"/>
    <numFmt numFmtId="165" formatCode="#,##0\ &quot;Kč&quot;"/>
  </numFmts>
  <fonts count="20" x14ac:knownFonts="1">
    <font>
      <sz val="10"/>
      <name val="Arial"/>
      <charset val="238"/>
    </font>
    <font>
      <sz val="11"/>
      <name val="Arial"/>
      <family val="2"/>
      <charset val="238"/>
    </font>
    <font>
      <b/>
      <sz val="11"/>
      <name val="Arial"/>
      <family val="2"/>
      <charset val="238"/>
    </font>
    <font>
      <sz val="8"/>
      <name val="Arial"/>
      <family val="2"/>
      <charset val="238"/>
    </font>
    <font>
      <sz val="10"/>
      <name val="Arial"/>
      <family val="2"/>
      <charset val="238"/>
    </font>
    <font>
      <b/>
      <sz val="14"/>
      <name val="Arial CE"/>
      <family val="2"/>
      <charset val="238"/>
    </font>
    <font>
      <sz val="11"/>
      <color theme="1"/>
      <name val="Arial"/>
      <family val="2"/>
      <charset val="238"/>
    </font>
    <font>
      <i/>
      <sz val="11"/>
      <color theme="1"/>
      <name val="Arial"/>
      <family val="2"/>
      <charset val="238"/>
    </font>
    <font>
      <b/>
      <i/>
      <sz val="11"/>
      <color theme="1"/>
      <name val="Arial"/>
      <family val="2"/>
      <charset val="238"/>
    </font>
    <font>
      <sz val="12"/>
      <color rgb="FF000000"/>
      <name val="Calibri"/>
      <family val="2"/>
      <charset val="238"/>
      <scheme val="minor"/>
    </font>
    <font>
      <sz val="12"/>
      <name val="Calibri"/>
      <family val="2"/>
      <charset val="238"/>
      <scheme val="minor"/>
    </font>
    <font>
      <sz val="9"/>
      <color rgb="FF555555"/>
      <name val="Verdana"/>
      <family val="2"/>
      <charset val="238"/>
    </font>
    <font>
      <sz val="11"/>
      <color rgb="FF000000"/>
      <name val="Arial"/>
      <family val="2"/>
      <charset val="238"/>
    </font>
    <font>
      <b/>
      <sz val="10"/>
      <name val="Arial"/>
      <family val="2"/>
      <charset val="238"/>
    </font>
    <font>
      <sz val="12"/>
      <color theme="3"/>
      <name val="Times New Roman"/>
      <family val="1"/>
      <charset val="238"/>
    </font>
    <font>
      <b/>
      <sz val="12"/>
      <color theme="3"/>
      <name val="Times New Roman"/>
      <family val="1"/>
      <charset val="238"/>
    </font>
    <font>
      <sz val="10"/>
      <color rgb="FF0070C0"/>
      <name val="Arial"/>
      <family val="2"/>
      <charset val="238"/>
    </font>
    <font>
      <b/>
      <sz val="11"/>
      <color theme="3"/>
      <name val="Arial"/>
      <family val="2"/>
      <charset val="238"/>
    </font>
    <font>
      <u/>
      <sz val="10"/>
      <color theme="10"/>
      <name val="Arial"/>
      <family val="2"/>
      <charset val="238"/>
    </font>
    <font>
      <sz val="8"/>
      <name val="Arial"/>
      <charset val="238"/>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indexed="22"/>
        <bgColor indexed="64"/>
      </patternFill>
    </fill>
    <fill>
      <patternFill patternType="solid">
        <fgColor indexed="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2" fillId="0" borderId="0"/>
    <xf numFmtId="0" fontId="18" fillId="0" borderId="0" applyNumberFormat="0" applyFill="0" applyBorder="0" applyAlignment="0" applyProtection="0"/>
  </cellStyleXfs>
  <cellXfs count="127">
    <xf numFmtId="0" fontId="0" fillId="0" borderId="0" xfId="0"/>
    <xf numFmtId="164" fontId="4" fillId="0" borderId="0" xfId="0" applyNumberFormat="1" applyFont="1"/>
    <xf numFmtId="0" fontId="4" fillId="0" borderId="0" xfId="0" applyFont="1"/>
    <xf numFmtId="0" fontId="1" fillId="0" borderId="0" xfId="0" applyFont="1"/>
    <xf numFmtId="164" fontId="2" fillId="2" borderId="6" xfId="0" applyNumberFormat="1" applyFont="1" applyFill="1" applyBorder="1" applyAlignment="1">
      <alignment horizontal="center"/>
    </xf>
    <xf numFmtId="0" fontId="2" fillId="0" borderId="3" xfId="0" applyFont="1" applyBorder="1"/>
    <xf numFmtId="164" fontId="1" fillId="0" borderId="10" xfId="0" applyNumberFormat="1" applyFont="1" applyBorder="1"/>
    <xf numFmtId="0" fontId="1" fillId="0" borderId="10" xfId="0" applyFont="1" applyBorder="1"/>
    <xf numFmtId="165" fontId="2" fillId="0" borderId="4" xfId="0" applyNumberFormat="1" applyFont="1" applyBorder="1"/>
    <xf numFmtId="164" fontId="2" fillId="2" borderId="6" xfId="0" applyNumberFormat="1" applyFont="1" applyFill="1" applyBorder="1" applyAlignment="1">
      <alignment horizontal="center" wrapText="1"/>
    </xf>
    <xf numFmtId="0" fontId="6" fillId="0" borderId="13" xfId="0" applyFont="1" applyBorder="1"/>
    <xf numFmtId="0" fontId="6" fillId="0" borderId="16" xfId="0" applyFont="1" applyBorder="1"/>
    <xf numFmtId="0" fontId="6" fillId="0" borderId="18" xfId="0" applyFont="1" applyBorder="1"/>
    <xf numFmtId="42" fontId="7" fillId="0" borderId="23" xfId="0" applyNumberFormat="1" applyFont="1" applyBorder="1"/>
    <xf numFmtId="42" fontId="7" fillId="0" borderId="27" xfId="0" applyNumberFormat="1" applyFont="1" applyBorder="1"/>
    <xf numFmtId="0" fontId="9" fillId="0" borderId="0" xfId="0" applyFont="1" applyAlignment="1">
      <alignment horizontal="right"/>
    </xf>
    <xf numFmtId="0" fontId="11" fillId="0" borderId="0" xfId="0" applyFont="1"/>
    <xf numFmtId="0" fontId="10" fillId="0" borderId="0" xfId="0" applyFont="1" applyAlignment="1">
      <alignment horizontal="left"/>
    </xf>
    <xf numFmtId="165" fontId="1" fillId="4" borderId="8" xfId="0" applyNumberFormat="1" applyFont="1" applyFill="1" applyBorder="1" applyAlignment="1">
      <alignment horizontal="center"/>
    </xf>
    <xf numFmtId="165" fontId="1" fillId="4" borderId="1" xfId="0" applyNumberFormat="1" applyFont="1" applyFill="1" applyBorder="1" applyAlignment="1">
      <alignment horizontal="center"/>
    </xf>
    <xf numFmtId="164" fontId="4" fillId="0" borderId="0" xfId="0" applyNumberFormat="1" applyFont="1" applyAlignment="1">
      <alignment horizontal="left"/>
    </xf>
    <xf numFmtId="165" fontId="1" fillId="4" borderId="33" xfId="0" applyNumberFormat="1" applyFont="1" applyFill="1" applyBorder="1" applyAlignment="1">
      <alignment horizontal="center"/>
    </xf>
    <xf numFmtId="42" fontId="7" fillId="0" borderId="8" xfId="0" applyNumberFormat="1" applyFont="1" applyBorder="1"/>
    <xf numFmtId="42" fontId="8" fillId="2" borderId="12" xfId="0" applyNumberFormat="1" applyFont="1" applyFill="1" applyBorder="1"/>
    <xf numFmtId="42" fontId="7" fillId="0" borderId="12" xfId="0" applyNumberFormat="1" applyFont="1" applyBorder="1"/>
    <xf numFmtId="42" fontId="8" fillId="2" borderId="4" xfId="0" applyNumberFormat="1" applyFont="1" applyFill="1" applyBorder="1"/>
    <xf numFmtId="0" fontId="2" fillId="2" borderId="34" xfId="0" applyFont="1" applyFill="1" applyBorder="1" applyAlignment="1">
      <alignment horizontal="center"/>
    </xf>
    <xf numFmtId="0" fontId="2" fillId="2" borderId="34" xfId="0" applyFont="1" applyFill="1" applyBorder="1" applyAlignment="1">
      <alignment horizontal="center" wrapText="1"/>
    </xf>
    <xf numFmtId="0" fontId="7" fillId="0" borderId="24" xfId="0" applyFont="1" applyBorder="1" applyAlignment="1">
      <alignment horizontal="left"/>
    </xf>
    <xf numFmtId="0" fontId="7" fillId="0" borderId="25" xfId="0" applyFont="1" applyBorder="1" applyAlignment="1">
      <alignment horizontal="left"/>
    </xf>
    <xf numFmtId="164" fontId="4" fillId="0" borderId="19" xfId="0" applyNumberFormat="1" applyFont="1" applyBorder="1"/>
    <xf numFmtId="165" fontId="1" fillId="6" borderId="1" xfId="0" applyNumberFormat="1" applyFont="1" applyFill="1" applyBorder="1" applyAlignment="1">
      <alignment horizontal="center"/>
    </xf>
    <xf numFmtId="0" fontId="1" fillId="6" borderId="1" xfId="0" applyFont="1" applyFill="1" applyBorder="1" applyAlignment="1">
      <alignment horizontal="left"/>
    </xf>
    <xf numFmtId="0" fontId="1" fillId="6" borderId="1" xfId="0" applyFont="1" applyFill="1" applyBorder="1" applyAlignment="1">
      <alignment horizontal="center"/>
    </xf>
    <xf numFmtId="165" fontId="1" fillId="0" borderId="1" xfId="0" applyNumberFormat="1" applyFont="1" applyBorder="1" applyAlignment="1">
      <alignment horizontal="center"/>
    </xf>
    <xf numFmtId="0" fontId="1" fillId="0" borderId="1" xfId="0" applyFont="1" applyBorder="1"/>
    <xf numFmtId="0" fontId="1" fillId="0" borderId="1" xfId="0"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2" xfId="0" applyNumberFormat="1" applyFont="1" applyBorder="1" applyAlignment="1">
      <alignment horizontal="center"/>
    </xf>
    <xf numFmtId="165" fontId="1" fillId="6" borderId="1" xfId="0" applyNumberFormat="1" applyFont="1" applyFill="1" applyBorder="1" applyAlignment="1">
      <alignment horizontal="center" wrapText="1"/>
    </xf>
    <xf numFmtId="165" fontId="1" fillId="4" borderId="1" xfId="0" applyNumberFormat="1" applyFont="1" applyFill="1" applyBorder="1" applyAlignment="1">
      <alignment wrapText="1"/>
    </xf>
    <xf numFmtId="165" fontId="1" fillId="4" borderId="2" xfId="0" applyNumberFormat="1" applyFont="1" applyFill="1" applyBorder="1" applyAlignment="1">
      <alignment horizontal="center"/>
    </xf>
    <xf numFmtId="165" fontId="1" fillId="4" borderId="5" xfId="0" applyNumberFormat="1" applyFont="1" applyFill="1" applyBorder="1" applyAlignment="1">
      <alignment horizontal="center"/>
    </xf>
    <xf numFmtId="165" fontId="1" fillId="4" borderId="9" xfId="0" applyNumberFormat="1" applyFont="1" applyFill="1" applyBorder="1" applyAlignment="1">
      <alignment horizontal="center"/>
    </xf>
    <xf numFmtId="165" fontId="2" fillId="0" borderId="4" xfId="0" applyNumberFormat="1" applyFont="1" applyBorder="1" applyAlignment="1">
      <alignment horizontal="center"/>
    </xf>
    <xf numFmtId="0" fontId="1" fillId="0" borderId="1" xfId="0" applyFont="1" applyBorder="1" applyAlignment="1">
      <alignment vertical="center"/>
    </xf>
    <xf numFmtId="0" fontId="2" fillId="5" borderId="36" xfId="0" applyFont="1" applyFill="1" applyBorder="1" applyAlignment="1">
      <alignment horizontal="center"/>
    </xf>
    <xf numFmtId="164" fontId="2" fillId="5" borderId="35" xfId="0" applyNumberFormat="1" applyFont="1" applyFill="1" applyBorder="1" applyAlignment="1">
      <alignment horizontal="center"/>
    </xf>
    <xf numFmtId="164" fontId="2" fillId="5" borderId="35" xfId="0" applyNumberFormat="1" applyFont="1" applyFill="1" applyBorder="1" applyAlignment="1">
      <alignment horizontal="center" wrapText="1"/>
    </xf>
    <xf numFmtId="0" fontId="2" fillId="5" borderId="37" xfId="0" applyFont="1" applyFill="1" applyBorder="1" applyAlignment="1">
      <alignment horizontal="center" wrapText="1"/>
    </xf>
    <xf numFmtId="165" fontId="1" fillId="4" borderId="1" xfId="0" applyNumberFormat="1" applyFont="1" applyFill="1" applyBorder="1"/>
    <xf numFmtId="164" fontId="2" fillId="2" borderId="34" xfId="0" applyNumberFormat="1" applyFont="1" applyFill="1" applyBorder="1" applyAlignment="1">
      <alignment horizontal="center"/>
    </xf>
    <xf numFmtId="164" fontId="2" fillId="2" borderId="34" xfId="0" applyNumberFormat="1" applyFont="1" applyFill="1" applyBorder="1" applyAlignment="1">
      <alignment horizontal="center" wrapText="1"/>
    </xf>
    <xf numFmtId="1" fontId="1" fillId="4" borderId="1" xfId="0" applyNumberFormat="1" applyFont="1" applyFill="1" applyBorder="1" applyAlignment="1">
      <alignment horizontal="center"/>
    </xf>
    <xf numFmtId="165" fontId="1" fillId="0" borderId="5" xfId="0" applyNumberFormat="1" applyFont="1" applyBorder="1" applyAlignment="1">
      <alignment horizontal="center"/>
    </xf>
    <xf numFmtId="0" fontId="1" fillId="3" borderId="1" xfId="0" applyFont="1" applyFill="1" applyBorder="1" applyAlignment="1">
      <alignment horizontal="center"/>
    </xf>
    <xf numFmtId="0" fontId="1" fillId="4" borderId="1" xfId="0" applyFont="1" applyFill="1" applyBorder="1"/>
    <xf numFmtId="0" fontId="12" fillId="0" borderId="1" xfId="0" applyFont="1" applyBorder="1"/>
    <xf numFmtId="0" fontId="1" fillId="0" borderId="5" xfId="0" applyFont="1" applyBorder="1"/>
    <xf numFmtId="0" fontId="12" fillId="0" borderId="1" xfId="0" applyFont="1" applyBorder="1" applyAlignment="1">
      <alignment horizontal="left"/>
    </xf>
    <xf numFmtId="1" fontId="1" fillId="0" borderId="1" xfId="0" applyNumberFormat="1" applyFont="1" applyBorder="1" applyAlignment="1">
      <alignment horizontal="center"/>
    </xf>
    <xf numFmtId="0" fontId="1" fillId="0" borderId="1" xfId="0" applyFont="1" applyBorder="1" applyAlignment="1">
      <alignment horizontal="left"/>
    </xf>
    <xf numFmtId="0" fontId="1" fillId="0" borderId="32" xfId="0" applyFont="1" applyBorder="1"/>
    <xf numFmtId="0" fontId="1" fillId="0" borderId="0" xfId="0" applyFont="1" applyAlignment="1">
      <alignment horizontal="center"/>
    </xf>
    <xf numFmtId="0" fontId="1" fillId="0" borderId="7" xfId="0" applyFont="1" applyBorder="1"/>
    <xf numFmtId="0" fontId="1" fillId="0" borderId="38" xfId="0" applyFont="1" applyBorder="1"/>
    <xf numFmtId="0" fontId="1" fillId="0" borderId="26" xfId="0" applyFont="1" applyBorder="1" applyAlignment="1">
      <alignment horizontal="center"/>
    </xf>
    <xf numFmtId="0" fontId="1" fillId="0" borderId="7" xfId="0" applyFont="1" applyBorder="1" applyAlignment="1">
      <alignment wrapText="1"/>
    </xf>
    <xf numFmtId="0" fontId="1" fillId="0" borderId="7" xfId="0" applyFont="1" applyBorder="1" applyAlignment="1">
      <alignment vertical="center" wrapText="1"/>
    </xf>
    <xf numFmtId="0" fontId="1" fillId="0" borderId="11" xfId="0" applyFont="1" applyBorder="1"/>
    <xf numFmtId="0" fontId="1" fillId="0" borderId="39" xfId="0" applyFont="1" applyBorder="1"/>
    <xf numFmtId="0" fontId="1" fillId="0" borderId="40" xfId="0" applyFont="1" applyBorder="1" applyAlignment="1">
      <alignment horizontal="center"/>
    </xf>
    <xf numFmtId="0" fontId="2" fillId="2" borderId="36" xfId="0" applyFont="1" applyFill="1" applyBorder="1" applyAlignment="1">
      <alignment horizontal="center"/>
    </xf>
    <xf numFmtId="164" fontId="2" fillId="2" borderId="35" xfId="0" applyNumberFormat="1" applyFont="1" applyFill="1" applyBorder="1" applyAlignment="1">
      <alignment horizontal="center"/>
    </xf>
    <xf numFmtId="164" fontId="2" fillId="2" borderId="35" xfId="0" applyNumberFormat="1" applyFont="1" applyFill="1" applyBorder="1" applyAlignment="1">
      <alignment horizontal="center" wrapText="1"/>
    </xf>
    <xf numFmtId="0" fontId="2" fillId="2" borderId="37" xfId="0" applyFont="1" applyFill="1" applyBorder="1" applyAlignment="1">
      <alignment horizontal="center" wrapText="1"/>
    </xf>
    <xf numFmtId="0" fontId="1" fillId="4" borderId="1" xfId="0" applyFont="1" applyFill="1" applyBorder="1" applyAlignment="1">
      <alignment horizontal="left"/>
    </xf>
    <xf numFmtId="165" fontId="1" fillId="0" borderId="1" xfId="0" applyNumberFormat="1" applyFont="1" applyBorder="1"/>
    <xf numFmtId="0" fontId="1" fillId="4" borderId="1" xfId="0" applyFont="1" applyFill="1" applyBorder="1" applyAlignment="1">
      <alignment horizontal="center"/>
    </xf>
    <xf numFmtId="6" fontId="1" fillId="0" borderId="1" xfId="0" applyNumberFormat="1" applyFont="1" applyBorder="1"/>
    <xf numFmtId="0" fontId="1" fillId="0" borderId="2" xfId="0" applyFont="1" applyBorder="1"/>
    <xf numFmtId="0" fontId="1" fillId="3" borderId="2" xfId="0" applyFont="1" applyFill="1" applyBorder="1" applyAlignment="1">
      <alignment horizontal="center"/>
    </xf>
    <xf numFmtId="165" fontId="1" fillId="0" borderId="2" xfId="0" applyNumberFormat="1" applyFont="1" applyBorder="1" applyAlignment="1">
      <alignment horizontal="center"/>
    </xf>
    <xf numFmtId="1" fontId="1" fillId="0" borderId="2" xfId="0" applyNumberFormat="1" applyFont="1" applyBorder="1" applyAlignment="1">
      <alignment horizontal="center"/>
    </xf>
    <xf numFmtId="165" fontId="1" fillId="4" borderId="2" xfId="0" applyNumberFormat="1" applyFont="1" applyFill="1" applyBorder="1" applyAlignment="1">
      <alignment wrapText="1"/>
    </xf>
    <xf numFmtId="0" fontId="1" fillId="0" borderId="2" xfId="0" applyFont="1" applyBorder="1" applyAlignment="1">
      <alignment horizontal="center"/>
    </xf>
    <xf numFmtId="165" fontId="1" fillId="6" borderId="2" xfId="0" applyNumberFormat="1" applyFont="1" applyFill="1" applyBorder="1" applyAlignment="1">
      <alignment horizontal="center" wrapText="1"/>
    </xf>
    <xf numFmtId="6" fontId="1" fillId="0" borderId="2" xfId="0" applyNumberFormat="1" applyFont="1" applyBorder="1"/>
    <xf numFmtId="0" fontId="1" fillId="0" borderId="6" xfId="0" applyFont="1" applyBorder="1"/>
    <xf numFmtId="164" fontId="1" fillId="0" borderId="6" xfId="0" applyNumberFormat="1" applyFont="1" applyBorder="1"/>
    <xf numFmtId="0" fontId="13" fillId="0" borderId="3" xfId="0" applyFont="1" applyBorder="1"/>
    <xf numFmtId="0" fontId="4" fillId="0" borderId="10" xfId="0" applyFont="1" applyBorder="1"/>
    <xf numFmtId="164" fontId="4" fillId="0" borderId="10" xfId="0" applyNumberFormat="1" applyFont="1" applyBorder="1"/>
    <xf numFmtId="165" fontId="13" fillId="0" borderId="4" xfId="0" applyNumberFormat="1" applyFont="1" applyBorder="1" applyAlignment="1">
      <alignment horizontal="center"/>
    </xf>
    <xf numFmtId="0" fontId="17" fillId="0" borderId="0" xfId="0" applyFont="1" applyAlignment="1">
      <alignment horizontal="center" vertical="center"/>
    </xf>
    <xf numFmtId="0" fontId="8" fillId="2" borderId="24" xfId="0" applyFont="1" applyFill="1" applyBorder="1" applyAlignment="1">
      <alignment horizontal="left"/>
    </xf>
    <xf numFmtId="0" fontId="8" fillId="2" borderId="25" xfId="0" applyFont="1" applyFill="1" applyBorder="1" applyAlignment="1">
      <alignment horizontal="left"/>
    </xf>
    <xf numFmtId="0" fontId="7" fillId="0" borderId="30" xfId="0" applyFont="1" applyBorder="1" applyAlignment="1">
      <alignment horizontal="left"/>
    </xf>
    <xf numFmtId="0" fontId="7" fillId="0" borderId="31" xfId="0" applyFont="1" applyBorder="1" applyAlignment="1">
      <alignment horizontal="left"/>
    </xf>
    <xf numFmtId="0" fontId="8" fillId="2" borderId="28" xfId="0" applyFont="1" applyFill="1" applyBorder="1" applyAlignment="1">
      <alignment horizontal="left"/>
    </xf>
    <xf numFmtId="0" fontId="8" fillId="2" borderId="10" xfId="0" applyFont="1" applyFill="1" applyBorder="1" applyAlignment="1">
      <alignment horizontal="left"/>
    </xf>
    <xf numFmtId="0" fontId="5" fillId="0" borderId="0" xfId="0" applyFont="1" applyAlignment="1">
      <alignment horizontal="center"/>
    </xf>
    <xf numFmtId="0" fontId="1" fillId="0" borderId="14" xfId="0" applyFont="1" applyBorder="1" applyAlignment="1">
      <alignment horizontal="left" vertical="center"/>
    </xf>
    <xf numFmtId="0" fontId="1" fillId="0" borderId="15" xfId="0" applyFont="1" applyBorder="1" applyAlignment="1">
      <alignment horizontal="left" vertical="center"/>
    </xf>
    <xf numFmtId="0" fontId="4" fillId="0" borderId="0" xfId="0" applyFont="1" applyAlignment="1">
      <alignment horizontal="left" vertical="center"/>
    </xf>
    <xf numFmtId="0" fontId="4" fillId="0" borderId="17" xfId="0" applyFont="1" applyBorder="1" applyAlignment="1">
      <alignment horizontal="left" vertical="center"/>
    </xf>
    <xf numFmtId="0" fontId="6" fillId="0" borderId="19" xfId="0" applyFont="1" applyBorder="1" applyAlignment="1">
      <alignment horizontal="left"/>
    </xf>
    <xf numFmtId="0" fontId="6" fillId="0" borderId="20" xfId="0" applyFont="1" applyBorder="1" applyAlignment="1">
      <alignment horizontal="left"/>
    </xf>
    <xf numFmtId="0" fontId="7" fillId="0" borderId="21" xfId="0" applyFont="1" applyBorder="1" applyAlignment="1">
      <alignment horizontal="left"/>
    </xf>
    <xf numFmtId="0" fontId="7" fillId="0" borderId="22" xfId="0" applyFont="1" applyBorder="1" applyAlignment="1">
      <alignment horizontal="left"/>
    </xf>
    <xf numFmtId="0" fontId="7" fillId="0" borderId="29" xfId="0" applyFont="1" applyBorder="1" applyAlignment="1">
      <alignment horizontal="left"/>
    </xf>
    <xf numFmtId="0" fontId="7" fillId="0" borderId="24" xfId="0" applyFont="1" applyBorder="1" applyAlignment="1">
      <alignment horizontal="left"/>
    </xf>
    <xf numFmtId="0" fontId="7" fillId="0" borderId="25" xfId="0" applyFont="1" applyBorder="1" applyAlignment="1">
      <alignment horizontal="left"/>
    </xf>
    <xf numFmtId="0" fontId="7" fillId="0" borderId="26" xfId="0" applyFont="1" applyBorder="1" applyAlignment="1">
      <alignment horizontal="left"/>
    </xf>
    <xf numFmtId="165" fontId="1" fillId="0" borderId="1" xfId="0" applyNumberFormat="1" applyFont="1" applyFill="1" applyBorder="1" applyAlignment="1">
      <alignment horizontal="left"/>
    </xf>
    <xf numFmtId="165" fontId="1" fillId="0" borderId="1" xfId="0" applyNumberFormat="1" applyFont="1" applyFill="1" applyBorder="1" applyAlignment="1">
      <alignment horizontal="center"/>
    </xf>
    <xf numFmtId="0" fontId="4" fillId="0" borderId="19" xfId="0" applyFont="1" applyBorder="1" applyAlignment="1">
      <alignment horizontal="left"/>
    </xf>
    <xf numFmtId="165" fontId="1" fillId="0" borderId="2" xfId="0" applyNumberFormat="1" applyFont="1" applyFill="1" applyBorder="1" applyAlignment="1">
      <alignment horizontal="center"/>
    </xf>
    <xf numFmtId="0" fontId="1" fillId="3" borderId="0" xfId="0" applyFont="1" applyFill="1"/>
    <xf numFmtId="0" fontId="0" fillId="3" borderId="0" xfId="0" applyFill="1"/>
    <xf numFmtId="0" fontId="14" fillId="0" borderId="0" xfId="0" applyFont="1" applyAlignment="1">
      <alignment horizontal="left" vertical="center" wrapText="1"/>
    </xf>
    <xf numFmtId="0" fontId="14" fillId="0" borderId="0" xfId="0" applyFont="1" applyAlignment="1">
      <alignment wrapText="1"/>
    </xf>
    <xf numFmtId="0" fontId="16" fillId="0" borderId="0" xfId="0" applyFont="1" applyAlignment="1">
      <alignment wrapText="1"/>
    </xf>
    <xf numFmtId="0" fontId="0" fillId="0" borderId="0" xfId="0" applyAlignment="1">
      <alignment wrapText="1"/>
    </xf>
    <xf numFmtId="0" fontId="15" fillId="0" borderId="0" xfId="0" applyFont="1" applyAlignment="1">
      <alignment horizontal="left" vertical="center" wrapText="1"/>
    </xf>
    <xf numFmtId="0" fontId="14" fillId="0" borderId="0" xfId="0" applyFont="1" applyAlignment="1">
      <alignment horizontal="left" wrapText="1"/>
    </xf>
  </cellXfs>
  <cellStyles count="3">
    <cellStyle name="Hypertextový odkaz 2" xfId="2" xr:uid="{9C3D0173-8F8F-415F-9E5E-260A982A3F7F}"/>
    <cellStyle name="Normální" xfId="0" builtinId="0"/>
    <cellStyle name="Normální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8"/>
  <sheetViews>
    <sheetView tabSelected="1" zoomScaleNormal="100" workbookViewId="0">
      <selection activeCell="A2" sqref="A2:Q2"/>
    </sheetView>
  </sheetViews>
  <sheetFormatPr defaultRowHeight="12.75" x14ac:dyDescent="0.2"/>
  <sheetData>
    <row r="1" spans="1:17" ht="33.75" customHeight="1" x14ac:dyDescent="0.2">
      <c r="A1" s="95" t="s">
        <v>0</v>
      </c>
      <c r="B1" s="95"/>
      <c r="C1" s="95"/>
      <c r="D1" s="95"/>
      <c r="E1" s="95"/>
      <c r="F1" s="95"/>
      <c r="G1" s="95"/>
      <c r="H1" s="95"/>
      <c r="I1" s="95"/>
      <c r="J1" s="95"/>
      <c r="K1" s="95"/>
      <c r="L1" s="95"/>
      <c r="M1" s="95"/>
      <c r="N1" s="95"/>
      <c r="O1" s="95"/>
      <c r="P1" s="95"/>
      <c r="Q1" s="95"/>
    </row>
    <row r="2" spans="1:17" ht="15.75" x14ac:dyDescent="0.2">
      <c r="A2" s="121" t="s">
        <v>365</v>
      </c>
      <c r="B2" s="121"/>
      <c r="C2" s="121"/>
      <c r="D2" s="121"/>
      <c r="E2" s="121"/>
      <c r="F2" s="121"/>
      <c r="G2" s="121"/>
      <c r="H2" s="121"/>
      <c r="I2" s="121"/>
      <c r="J2" s="121"/>
      <c r="K2" s="121"/>
      <c r="L2" s="121"/>
      <c r="M2" s="121"/>
      <c r="N2" s="121"/>
      <c r="O2" s="121"/>
      <c r="P2" s="121"/>
      <c r="Q2" s="121"/>
    </row>
    <row r="3" spans="1:17" ht="15.75" x14ac:dyDescent="0.25">
      <c r="A3" s="122"/>
      <c r="B3" s="123"/>
      <c r="C3" s="124"/>
      <c r="D3" s="124"/>
      <c r="E3" s="124"/>
      <c r="F3" s="124"/>
      <c r="G3" s="124"/>
      <c r="H3" s="124"/>
      <c r="I3" s="124"/>
      <c r="J3" s="124"/>
      <c r="K3" s="124"/>
      <c r="L3" s="124"/>
      <c r="M3" s="124"/>
      <c r="N3" s="124"/>
      <c r="O3" s="124"/>
      <c r="P3" s="124"/>
      <c r="Q3" s="124"/>
    </row>
    <row r="4" spans="1:17" ht="34.5" customHeight="1" x14ac:dyDescent="0.2">
      <c r="A4" s="125" t="s">
        <v>1</v>
      </c>
      <c r="B4" s="125"/>
      <c r="C4" s="125"/>
      <c r="D4" s="125"/>
      <c r="E4" s="125"/>
      <c r="F4" s="125"/>
      <c r="G4" s="125"/>
      <c r="H4" s="125"/>
      <c r="I4" s="125"/>
      <c r="J4" s="125"/>
      <c r="K4" s="125"/>
      <c r="L4" s="125"/>
      <c r="M4" s="125"/>
      <c r="N4" s="125"/>
      <c r="O4" s="125"/>
      <c r="P4" s="125"/>
      <c r="Q4" s="125"/>
    </row>
    <row r="5" spans="1:17" ht="15.75" x14ac:dyDescent="0.25">
      <c r="A5" s="122"/>
      <c r="B5" s="123"/>
      <c r="C5" s="124"/>
      <c r="D5" s="124"/>
      <c r="E5" s="124"/>
      <c r="F5" s="124"/>
      <c r="G5" s="124"/>
      <c r="H5" s="124"/>
      <c r="I5" s="124"/>
      <c r="J5" s="124"/>
      <c r="K5" s="124"/>
      <c r="L5" s="124"/>
      <c r="M5" s="124"/>
      <c r="N5" s="124"/>
      <c r="O5" s="124"/>
      <c r="P5" s="124"/>
      <c r="Q5" s="124"/>
    </row>
    <row r="6" spans="1:17" ht="36.75" customHeight="1" x14ac:dyDescent="0.2">
      <c r="A6" s="125" t="s">
        <v>2</v>
      </c>
      <c r="B6" s="125"/>
      <c r="C6" s="125"/>
      <c r="D6" s="125"/>
      <c r="E6" s="125"/>
      <c r="F6" s="125"/>
      <c r="G6" s="125"/>
      <c r="H6" s="125"/>
      <c r="I6" s="125"/>
      <c r="J6" s="125"/>
      <c r="K6" s="125"/>
      <c r="L6" s="125"/>
      <c r="M6" s="125"/>
      <c r="N6" s="125"/>
      <c r="O6" s="125"/>
      <c r="P6" s="125"/>
      <c r="Q6" s="125"/>
    </row>
    <row r="7" spans="1:17" ht="15.75" x14ac:dyDescent="0.25">
      <c r="A7" s="122"/>
      <c r="B7" s="123"/>
      <c r="C7" s="124"/>
      <c r="D7" s="124"/>
      <c r="E7" s="124"/>
      <c r="F7" s="124"/>
      <c r="G7" s="124"/>
      <c r="H7" s="124"/>
      <c r="I7" s="124"/>
      <c r="J7" s="124"/>
      <c r="K7" s="124"/>
      <c r="L7" s="124"/>
      <c r="M7" s="124"/>
      <c r="N7" s="124"/>
      <c r="O7" s="124"/>
      <c r="P7" s="124"/>
      <c r="Q7" s="124"/>
    </row>
    <row r="8" spans="1:17" ht="24" customHeight="1" x14ac:dyDescent="0.2">
      <c r="A8" s="121" t="s">
        <v>3</v>
      </c>
      <c r="B8" s="121"/>
      <c r="C8" s="121"/>
      <c r="D8" s="121"/>
      <c r="E8" s="121"/>
      <c r="F8" s="121"/>
      <c r="G8" s="121"/>
      <c r="H8" s="121"/>
      <c r="I8" s="121"/>
      <c r="J8" s="124"/>
      <c r="K8" s="124"/>
      <c r="L8" s="124"/>
      <c r="M8" s="124"/>
      <c r="N8" s="124"/>
      <c r="O8" s="124"/>
      <c r="P8" s="124"/>
      <c r="Q8" s="124"/>
    </row>
    <row r="9" spans="1:17" ht="15.75" x14ac:dyDescent="0.25">
      <c r="A9" s="122"/>
      <c r="B9" s="123"/>
      <c r="C9" s="124"/>
      <c r="D9" s="124"/>
      <c r="E9" s="124"/>
      <c r="F9" s="124"/>
      <c r="G9" s="124"/>
      <c r="H9" s="124"/>
      <c r="I9" s="124"/>
      <c r="J9" s="124"/>
      <c r="K9" s="124"/>
      <c r="L9" s="124"/>
      <c r="M9" s="124"/>
      <c r="N9" s="124"/>
      <c r="O9" s="124"/>
      <c r="P9" s="124"/>
      <c r="Q9" s="124"/>
    </row>
    <row r="10" spans="1:17" ht="39" customHeight="1" x14ac:dyDescent="0.2">
      <c r="A10" s="121" t="s">
        <v>4</v>
      </c>
      <c r="B10" s="121"/>
      <c r="C10" s="121"/>
      <c r="D10" s="121"/>
      <c r="E10" s="121"/>
      <c r="F10" s="121"/>
      <c r="G10" s="121"/>
      <c r="H10" s="121"/>
      <c r="I10" s="121"/>
      <c r="J10" s="121"/>
      <c r="K10" s="121"/>
      <c r="L10" s="121"/>
      <c r="M10" s="121"/>
      <c r="N10" s="121"/>
      <c r="O10" s="121"/>
      <c r="P10" s="121"/>
      <c r="Q10" s="121"/>
    </row>
    <row r="11" spans="1:17" ht="8.25" customHeight="1" x14ac:dyDescent="0.25">
      <c r="A11" s="122"/>
      <c r="B11" s="123"/>
      <c r="C11" s="124"/>
      <c r="D11" s="124"/>
      <c r="E11" s="124"/>
      <c r="F11" s="124"/>
      <c r="G11" s="124"/>
      <c r="H11" s="124"/>
      <c r="I11" s="124"/>
      <c r="J11" s="124"/>
      <c r="K11" s="124"/>
      <c r="L11" s="124"/>
      <c r="M11" s="124"/>
      <c r="N11" s="124"/>
      <c r="O11" s="124"/>
      <c r="P11" s="124"/>
      <c r="Q11" s="124"/>
    </row>
    <row r="12" spans="1:17" ht="68.25" customHeight="1" x14ac:dyDescent="0.2">
      <c r="A12" s="121" t="s">
        <v>5</v>
      </c>
      <c r="B12" s="121"/>
      <c r="C12" s="121"/>
      <c r="D12" s="121"/>
      <c r="E12" s="121"/>
      <c r="F12" s="121"/>
      <c r="G12" s="121"/>
      <c r="H12" s="121"/>
      <c r="I12" s="121"/>
      <c r="J12" s="121"/>
      <c r="K12" s="121"/>
      <c r="L12" s="121"/>
      <c r="M12" s="121"/>
      <c r="N12" s="121"/>
      <c r="O12" s="121"/>
      <c r="P12" s="121"/>
      <c r="Q12" s="121"/>
    </row>
    <row r="13" spans="1:17" ht="51" customHeight="1" x14ac:dyDescent="0.2">
      <c r="A13" s="121" t="s">
        <v>6</v>
      </c>
      <c r="B13" s="121"/>
      <c r="C13" s="121"/>
      <c r="D13" s="121"/>
      <c r="E13" s="121"/>
      <c r="F13" s="121"/>
      <c r="G13" s="121"/>
      <c r="H13" s="121"/>
      <c r="I13" s="121"/>
      <c r="J13" s="121"/>
      <c r="K13" s="121"/>
      <c r="L13" s="121"/>
      <c r="M13" s="121"/>
      <c r="N13" s="121"/>
      <c r="O13" s="121"/>
      <c r="P13" s="121"/>
      <c r="Q13" s="121"/>
    </row>
    <row r="14" spans="1:17" ht="33" customHeight="1" x14ac:dyDescent="0.2">
      <c r="A14" s="121" t="s">
        <v>7</v>
      </c>
      <c r="B14" s="121"/>
      <c r="C14" s="121"/>
      <c r="D14" s="121"/>
      <c r="E14" s="121"/>
      <c r="F14" s="121"/>
      <c r="G14" s="121"/>
      <c r="H14" s="121"/>
      <c r="I14" s="121"/>
      <c r="J14" s="121"/>
      <c r="K14" s="121"/>
      <c r="L14" s="121"/>
      <c r="M14" s="121"/>
      <c r="N14" s="121"/>
      <c r="O14" s="121"/>
      <c r="P14" s="121"/>
      <c r="Q14" s="121"/>
    </row>
    <row r="15" spans="1:17" ht="12.75" customHeight="1" x14ac:dyDescent="0.25">
      <c r="A15" s="122"/>
      <c r="B15" s="123"/>
      <c r="C15" s="124"/>
      <c r="D15" s="124"/>
      <c r="E15" s="124"/>
      <c r="F15" s="124"/>
      <c r="G15" s="124"/>
      <c r="H15" s="124"/>
      <c r="I15" s="124"/>
      <c r="J15" s="124"/>
      <c r="K15" s="124"/>
      <c r="L15" s="124"/>
      <c r="M15" s="124"/>
      <c r="N15" s="124"/>
      <c r="O15" s="124"/>
      <c r="P15" s="124"/>
      <c r="Q15" s="124"/>
    </row>
    <row r="16" spans="1:17" ht="42" customHeight="1" x14ac:dyDescent="0.2">
      <c r="A16" s="121" t="s">
        <v>8</v>
      </c>
      <c r="B16" s="121"/>
      <c r="C16" s="121"/>
      <c r="D16" s="121"/>
      <c r="E16" s="121"/>
      <c r="F16" s="121"/>
      <c r="G16" s="121"/>
      <c r="H16" s="121"/>
      <c r="I16" s="121"/>
      <c r="J16" s="121"/>
      <c r="K16" s="121"/>
      <c r="L16" s="121"/>
      <c r="M16" s="121"/>
      <c r="N16" s="121"/>
      <c r="O16" s="121"/>
      <c r="P16" s="121"/>
      <c r="Q16" s="121"/>
    </row>
    <row r="17" spans="1:17" ht="15.75" x14ac:dyDescent="0.25">
      <c r="A17" s="122"/>
      <c r="B17" s="123"/>
      <c r="C17" s="124"/>
      <c r="D17" s="124"/>
      <c r="E17" s="124"/>
      <c r="F17" s="124"/>
      <c r="G17" s="124"/>
      <c r="H17" s="124"/>
      <c r="I17" s="124"/>
      <c r="J17" s="124"/>
      <c r="K17" s="124"/>
      <c r="L17" s="124"/>
      <c r="M17" s="124"/>
      <c r="N17" s="124"/>
      <c r="O17" s="124"/>
      <c r="P17" s="124"/>
      <c r="Q17" s="124"/>
    </row>
    <row r="18" spans="1:17" ht="34.5" customHeight="1" x14ac:dyDescent="0.25">
      <c r="A18" s="126" t="s">
        <v>9</v>
      </c>
      <c r="B18" s="126"/>
      <c r="C18" s="126"/>
      <c r="D18" s="126"/>
      <c r="E18" s="126"/>
      <c r="F18" s="126"/>
      <c r="G18" s="126"/>
      <c r="H18" s="126"/>
      <c r="I18" s="126"/>
      <c r="J18" s="126"/>
      <c r="K18" s="126"/>
      <c r="L18" s="126"/>
      <c r="M18" s="126"/>
      <c r="N18" s="126"/>
      <c r="O18" s="126"/>
      <c r="P18" s="126"/>
      <c r="Q18" s="126"/>
    </row>
  </sheetData>
  <mergeCells count="11">
    <mergeCell ref="A18:Q18"/>
    <mergeCell ref="A10:Q10"/>
    <mergeCell ref="A12:Q12"/>
    <mergeCell ref="A13:Q13"/>
    <mergeCell ref="A14:Q14"/>
    <mergeCell ref="A16:Q16"/>
    <mergeCell ref="A1:Q1"/>
    <mergeCell ref="A2:Q2"/>
    <mergeCell ref="A4:Q4"/>
    <mergeCell ref="A6:Q6"/>
    <mergeCell ref="A8:I8"/>
  </mergeCells>
  <pageMargins left="0.25" right="0.25" top="0.75" bottom="0.75" header="0.3" footer="0.3"/>
  <pageSetup paperSize="9" scale="9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6"/>
  <sheetViews>
    <sheetView zoomScaleNormal="100" workbookViewId="0">
      <selection activeCell="A23" sqref="A23"/>
    </sheetView>
  </sheetViews>
  <sheetFormatPr defaultRowHeight="12.75" x14ac:dyDescent="0.2"/>
  <cols>
    <col min="1" max="1" width="24.5703125" customWidth="1"/>
    <col min="3" max="3" width="15.42578125" customWidth="1"/>
    <col min="4" max="4" width="36.5703125" customWidth="1"/>
  </cols>
  <sheetData>
    <row r="1" spans="1:4" ht="18" x14ac:dyDescent="0.25">
      <c r="A1" s="102" t="s">
        <v>10</v>
      </c>
      <c r="B1" s="102"/>
      <c r="C1" s="102"/>
      <c r="D1" s="102"/>
    </row>
    <row r="2" spans="1:4" ht="13.5" thickBot="1" x14ac:dyDescent="0.25"/>
    <row r="3" spans="1:4" ht="14.25" x14ac:dyDescent="0.2">
      <c r="A3" s="10" t="s">
        <v>11</v>
      </c>
      <c r="B3" s="103" t="s">
        <v>12</v>
      </c>
      <c r="C3" s="103"/>
      <c r="D3" s="104"/>
    </row>
    <row r="4" spans="1:4" ht="14.25" x14ac:dyDescent="0.2">
      <c r="A4" s="11"/>
      <c r="B4" s="105"/>
      <c r="C4" s="105"/>
      <c r="D4" s="106"/>
    </row>
    <row r="5" spans="1:4" ht="15" thickBot="1" x14ac:dyDescent="0.25">
      <c r="A5" s="12" t="s">
        <v>13</v>
      </c>
      <c r="B5" s="107" t="s">
        <v>14</v>
      </c>
      <c r="C5" s="107"/>
      <c r="D5" s="108"/>
    </row>
    <row r="7" spans="1:4" ht="13.5" thickBot="1" x14ac:dyDescent="0.25"/>
    <row r="8" spans="1:4" ht="14.25" x14ac:dyDescent="0.2">
      <c r="A8" s="109" t="s">
        <v>14</v>
      </c>
      <c r="B8" s="110"/>
      <c r="C8" s="111"/>
      <c r="D8" s="13">
        <f>'město Boskovice'!F86</f>
        <v>0</v>
      </c>
    </row>
    <row r="9" spans="1:4" ht="14.25" x14ac:dyDescent="0.2">
      <c r="A9" s="112" t="s">
        <v>15</v>
      </c>
      <c r="B9" s="113"/>
      <c r="C9" s="114"/>
      <c r="D9" s="14">
        <f>'MSSS Boskovice'!F35</f>
        <v>0</v>
      </c>
    </row>
    <row r="10" spans="1:4" ht="14.25" x14ac:dyDescent="0.2">
      <c r="A10" s="112" t="s">
        <v>16</v>
      </c>
      <c r="B10" s="113"/>
      <c r="C10" s="113"/>
      <c r="D10" s="22">
        <f>'Služby Boskovice'!F28</f>
        <v>0</v>
      </c>
    </row>
    <row r="11" spans="1:4" ht="14.25" x14ac:dyDescent="0.2">
      <c r="A11" s="28" t="s">
        <v>17</v>
      </c>
      <c r="B11" s="29"/>
      <c r="C11" s="29"/>
      <c r="D11" s="22">
        <f>'ZŠ Boskovice'!F91</f>
        <v>0</v>
      </c>
    </row>
    <row r="12" spans="1:4" ht="14.25" x14ac:dyDescent="0.2">
      <c r="A12" s="28" t="s">
        <v>18</v>
      </c>
      <c r="B12" s="29"/>
      <c r="C12" s="29"/>
      <c r="D12" s="22">
        <f>'KZMB Boskovice'!F27</f>
        <v>0</v>
      </c>
    </row>
    <row r="13" spans="1:4" ht="14.25" x14ac:dyDescent="0.2">
      <c r="A13" s="28" t="s">
        <v>19</v>
      </c>
      <c r="B13" s="29"/>
      <c r="C13" s="29"/>
      <c r="D13" s="24">
        <f>'MŠ Boskovice'!F19</f>
        <v>0</v>
      </c>
    </row>
    <row r="14" spans="1:4" ht="14.25" x14ac:dyDescent="0.2">
      <c r="A14" s="96" t="s">
        <v>20</v>
      </c>
      <c r="B14" s="97"/>
      <c r="C14" s="97"/>
      <c r="D14" s="23">
        <f>SUM(D8:D13)</f>
        <v>0</v>
      </c>
    </row>
    <row r="15" spans="1:4" ht="15" thickBot="1" x14ac:dyDescent="0.25">
      <c r="A15" s="98" t="s">
        <v>21</v>
      </c>
      <c r="B15" s="99"/>
      <c r="C15" s="99"/>
      <c r="D15" s="24">
        <f>D14*0.21</f>
        <v>0</v>
      </c>
    </row>
    <row r="16" spans="1:4" ht="15" thickBot="1" x14ac:dyDescent="0.25">
      <c r="A16" s="100" t="s">
        <v>22</v>
      </c>
      <c r="B16" s="101"/>
      <c r="C16" s="101"/>
      <c r="D16" s="25">
        <f>SUM(D14:D15)</f>
        <v>0</v>
      </c>
    </row>
  </sheetData>
  <mergeCells count="10">
    <mergeCell ref="A14:C14"/>
    <mergeCell ref="A15:C15"/>
    <mergeCell ref="A16:C16"/>
    <mergeCell ref="A1:D1"/>
    <mergeCell ref="B3:D3"/>
    <mergeCell ref="B4:D4"/>
    <mergeCell ref="B5:D5"/>
    <mergeCell ref="A8:C8"/>
    <mergeCell ref="A9:C9"/>
    <mergeCell ref="A10:C10"/>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pageSetUpPr fitToPage="1"/>
  </sheetPr>
  <dimension ref="A1:F98"/>
  <sheetViews>
    <sheetView zoomScaleNormal="100" workbookViewId="0">
      <selection activeCell="A88" sqref="A88:B88"/>
    </sheetView>
  </sheetViews>
  <sheetFormatPr defaultRowHeight="12.75" x14ac:dyDescent="0.2"/>
  <cols>
    <col min="1" max="1" width="24" customWidth="1"/>
    <col min="2" max="2" width="32.7109375" customWidth="1"/>
    <col min="3" max="3" width="37.5703125" customWidth="1"/>
    <col min="4" max="4" width="16" customWidth="1"/>
    <col min="5" max="5" width="8.85546875" style="1" customWidth="1"/>
    <col min="6" max="6" width="20.140625" customWidth="1"/>
  </cols>
  <sheetData>
    <row r="1" spans="1:6" ht="13.5" thickBot="1" x14ac:dyDescent="0.25">
      <c r="A1" s="2" t="s">
        <v>23</v>
      </c>
      <c r="B1" s="20" t="s">
        <v>24</v>
      </c>
      <c r="C1" s="2"/>
      <c r="D1" s="2"/>
      <c r="E1" s="2"/>
      <c r="F1" s="2"/>
    </row>
    <row r="2" spans="1:6" ht="45.75" thickBot="1" x14ac:dyDescent="0.3">
      <c r="A2" s="26" t="s">
        <v>25</v>
      </c>
      <c r="B2" s="52" t="s">
        <v>26</v>
      </c>
      <c r="C2" s="52" t="s">
        <v>27</v>
      </c>
      <c r="D2" s="53" t="s">
        <v>28</v>
      </c>
      <c r="E2" s="52" t="s">
        <v>29</v>
      </c>
      <c r="F2" s="27" t="s">
        <v>30</v>
      </c>
    </row>
    <row r="3" spans="1:6" ht="14.25" x14ac:dyDescent="0.2">
      <c r="A3" s="35" t="s">
        <v>31</v>
      </c>
      <c r="B3" s="34" t="s">
        <v>32</v>
      </c>
      <c r="C3" s="35" t="s">
        <v>31</v>
      </c>
      <c r="D3" s="34">
        <v>0</v>
      </c>
      <c r="E3" s="54">
        <v>6</v>
      </c>
      <c r="F3" s="55">
        <f t="shared" ref="F3:F49" si="0">E3*D3</f>
        <v>0</v>
      </c>
    </row>
    <row r="4" spans="1:6" ht="14.25" x14ac:dyDescent="0.2">
      <c r="A4" s="35" t="s">
        <v>33</v>
      </c>
      <c r="B4" s="34" t="s">
        <v>32</v>
      </c>
      <c r="C4" s="35" t="s">
        <v>33</v>
      </c>
      <c r="D4" s="34">
        <v>0</v>
      </c>
      <c r="E4" s="54">
        <v>1</v>
      </c>
      <c r="F4" s="55">
        <f t="shared" si="0"/>
        <v>0</v>
      </c>
    </row>
    <row r="5" spans="1:6" ht="14.25" x14ac:dyDescent="0.2">
      <c r="A5" s="35" t="s">
        <v>34</v>
      </c>
      <c r="B5" s="34" t="s">
        <v>32</v>
      </c>
      <c r="C5" s="35" t="s">
        <v>34</v>
      </c>
      <c r="D5" s="34">
        <v>0</v>
      </c>
      <c r="E5" s="54">
        <v>1</v>
      </c>
      <c r="F5" s="55">
        <f t="shared" si="0"/>
        <v>0</v>
      </c>
    </row>
    <row r="6" spans="1:6" ht="14.25" x14ac:dyDescent="0.2">
      <c r="A6" s="35" t="s">
        <v>35</v>
      </c>
      <c r="B6" s="34" t="s">
        <v>32</v>
      </c>
      <c r="C6" s="35" t="s">
        <v>35</v>
      </c>
      <c r="D6" s="34">
        <v>0</v>
      </c>
      <c r="E6" s="54">
        <v>1</v>
      </c>
      <c r="F6" s="55">
        <f t="shared" si="0"/>
        <v>0</v>
      </c>
    </row>
    <row r="7" spans="1:6" ht="14.25" x14ac:dyDescent="0.2">
      <c r="A7" s="35" t="s">
        <v>36</v>
      </c>
      <c r="B7" s="34" t="s">
        <v>37</v>
      </c>
      <c r="C7" s="35" t="s">
        <v>36</v>
      </c>
      <c r="D7" s="34">
        <v>0</v>
      </c>
      <c r="E7" s="54">
        <v>1</v>
      </c>
      <c r="F7" s="55">
        <f t="shared" si="0"/>
        <v>0</v>
      </c>
    </row>
    <row r="8" spans="1:6" ht="14.25" x14ac:dyDescent="0.2">
      <c r="A8" s="35" t="s">
        <v>38</v>
      </c>
      <c r="B8" s="115" t="s">
        <v>39</v>
      </c>
      <c r="C8" s="56" t="s">
        <v>40</v>
      </c>
      <c r="D8" s="34">
        <v>0</v>
      </c>
      <c r="E8" s="54">
        <v>15</v>
      </c>
      <c r="F8" s="55">
        <f t="shared" si="0"/>
        <v>0</v>
      </c>
    </row>
    <row r="9" spans="1:6" ht="14.25" x14ac:dyDescent="0.2">
      <c r="A9" s="57" t="s">
        <v>41</v>
      </c>
      <c r="B9" s="115" t="s">
        <v>42</v>
      </c>
      <c r="C9" s="56" t="s">
        <v>40</v>
      </c>
      <c r="D9" s="34">
        <v>0</v>
      </c>
      <c r="E9" s="54">
        <v>10</v>
      </c>
      <c r="F9" s="55">
        <f t="shared" si="0"/>
        <v>0</v>
      </c>
    </row>
    <row r="10" spans="1:6" ht="14.25" x14ac:dyDescent="0.2">
      <c r="A10" s="35" t="s">
        <v>43</v>
      </c>
      <c r="B10" s="116" t="s">
        <v>370</v>
      </c>
      <c r="C10" s="56" t="s">
        <v>40</v>
      </c>
      <c r="D10" s="34">
        <v>0</v>
      </c>
      <c r="E10" s="54">
        <v>15</v>
      </c>
      <c r="F10" s="55">
        <f t="shared" si="0"/>
        <v>0</v>
      </c>
    </row>
    <row r="11" spans="1:6" ht="14.25" x14ac:dyDescent="0.2">
      <c r="A11" s="58" t="s">
        <v>45</v>
      </c>
      <c r="B11" s="19" t="s">
        <v>87</v>
      </c>
      <c r="C11" s="77" t="s">
        <v>45</v>
      </c>
      <c r="D11" s="34">
        <v>0</v>
      </c>
      <c r="E11" s="54">
        <v>20</v>
      </c>
      <c r="F11" s="55">
        <f t="shared" si="0"/>
        <v>0</v>
      </c>
    </row>
    <row r="12" spans="1:6" ht="14.25" x14ac:dyDescent="0.2">
      <c r="A12" s="35" t="s">
        <v>46</v>
      </c>
      <c r="B12" s="34" t="s">
        <v>32</v>
      </c>
      <c r="C12" s="35" t="s">
        <v>46</v>
      </c>
      <c r="D12" s="34">
        <v>0</v>
      </c>
      <c r="E12" s="54">
        <v>8</v>
      </c>
      <c r="F12" s="55">
        <f t="shared" si="0"/>
        <v>0</v>
      </c>
    </row>
    <row r="13" spans="1:6" ht="14.25" x14ac:dyDescent="0.2">
      <c r="A13" s="59" t="s">
        <v>47</v>
      </c>
      <c r="B13" s="34" t="s">
        <v>37</v>
      </c>
      <c r="C13" s="59" t="s">
        <v>47</v>
      </c>
      <c r="D13" s="34">
        <v>0</v>
      </c>
      <c r="E13" s="54">
        <v>3</v>
      </c>
      <c r="F13" s="55">
        <f t="shared" si="0"/>
        <v>0</v>
      </c>
    </row>
    <row r="14" spans="1:6" ht="14.25" x14ac:dyDescent="0.2">
      <c r="A14" s="59" t="s">
        <v>48</v>
      </c>
      <c r="B14" s="34" t="s">
        <v>49</v>
      </c>
      <c r="C14" s="35" t="s">
        <v>48</v>
      </c>
      <c r="D14" s="34">
        <v>0</v>
      </c>
      <c r="E14" s="54">
        <v>6</v>
      </c>
      <c r="F14" s="55">
        <f t="shared" si="0"/>
        <v>0</v>
      </c>
    </row>
    <row r="15" spans="1:6" ht="14.25" x14ac:dyDescent="0.2">
      <c r="A15" s="35" t="s">
        <v>50</v>
      </c>
      <c r="B15" s="34" t="s">
        <v>32</v>
      </c>
      <c r="C15" s="35" t="s">
        <v>50</v>
      </c>
      <c r="D15" s="34">
        <v>0</v>
      </c>
      <c r="E15" s="54">
        <v>8</v>
      </c>
      <c r="F15" s="55">
        <f t="shared" si="0"/>
        <v>0</v>
      </c>
    </row>
    <row r="16" spans="1:6" ht="14.25" x14ac:dyDescent="0.2">
      <c r="A16" s="35" t="s">
        <v>51</v>
      </c>
      <c r="B16" s="34" t="s">
        <v>32</v>
      </c>
      <c r="C16" s="35" t="s">
        <v>51</v>
      </c>
      <c r="D16" s="34">
        <v>0</v>
      </c>
      <c r="E16" s="54">
        <v>4</v>
      </c>
      <c r="F16" s="55">
        <f t="shared" si="0"/>
        <v>0</v>
      </c>
    </row>
    <row r="17" spans="1:6" ht="14.25" x14ac:dyDescent="0.2">
      <c r="A17" s="35" t="s">
        <v>52</v>
      </c>
      <c r="B17" s="34" t="s">
        <v>32</v>
      </c>
      <c r="C17" s="35" t="s">
        <v>52</v>
      </c>
      <c r="D17" s="34">
        <v>0</v>
      </c>
      <c r="E17" s="54">
        <v>4</v>
      </c>
      <c r="F17" s="55">
        <f t="shared" si="0"/>
        <v>0</v>
      </c>
    </row>
    <row r="18" spans="1:6" ht="14.25" x14ac:dyDescent="0.2">
      <c r="A18" s="35" t="s">
        <v>53</v>
      </c>
      <c r="B18" s="34" t="s">
        <v>32</v>
      </c>
      <c r="C18" s="35" t="s">
        <v>53</v>
      </c>
      <c r="D18" s="34">
        <v>0</v>
      </c>
      <c r="E18" s="54">
        <v>4</v>
      </c>
      <c r="F18" s="55">
        <f t="shared" si="0"/>
        <v>0</v>
      </c>
    </row>
    <row r="19" spans="1:6" ht="14.25" x14ac:dyDescent="0.2">
      <c r="A19" s="35" t="s">
        <v>54</v>
      </c>
      <c r="B19" s="34" t="s">
        <v>37</v>
      </c>
      <c r="C19" s="35" t="s">
        <v>54</v>
      </c>
      <c r="D19" s="34">
        <v>0</v>
      </c>
      <c r="E19" s="54">
        <v>4</v>
      </c>
      <c r="F19" s="55">
        <f t="shared" si="0"/>
        <v>0</v>
      </c>
    </row>
    <row r="20" spans="1:6" ht="14.25" x14ac:dyDescent="0.2">
      <c r="A20" s="57" t="s">
        <v>55</v>
      </c>
      <c r="B20" s="19" t="s">
        <v>32</v>
      </c>
      <c r="C20" s="57" t="s">
        <v>55</v>
      </c>
      <c r="D20" s="34">
        <v>0</v>
      </c>
      <c r="E20" s="54">
        <v>8</v>
      </c>
      <c r="F20" s="55">
        <f t="shared" si="0"/>
        <v>0</v>
      </c>
    </row>
    <row r="21" spans="1:6" ht="14.25" x14ac:dyDescent="0.2">
      <c r="A21" s="35" t="s">
        <v>56</v>
      </c>
      <c r="B21" s="116" t="s">
        <v>57</v>
      </c>
      <c r="C21" s="56" t="s">
        <v>40</v>
      </c>
      <c r="D21" s="34">
        <v>0</v>
      </c>
      <c r="E21" s="54">
        <v>10</v>
      </c>
      <c r="F21" s="55">
        <f t="shared" si="0"/>
        <v>0</v>
      </c>
    </row>
    <row r="22" spans="1:6" ht="14.25" x14ac:dyDescent="0.2">
      <c r="A22" s="35" t="s">
        <v>58</v>
      </c>
      <c r="B22" s="116" t="s">
        <v>59</v>
      </c>
      <c r="C22" s="56" t="s">
        <v>40</v>
      </c>
      <c r="D22" s="34">
        <v>0</v>
      </c>
      <c r="E22" s="54">
        <v>2</v>
      </c>
      <c r="F22" s="55">
        <f t="shared" si="0"/>
        <v>0</v>
      </c>
    </row>
    <row r="23" spans="1:6" ht="14.25" x14ac:dyDescent="0.2">
      <c r="A23" s="35" t="s">
        <v>60</v>
      </c>
      <c r="B23" s="116" t="s">
        <v>37</v>
      </c>
      <c r="C23" s="35" t="s">
        <v>61</v>
      </c>
      <c r="D23" s="34">
        <v>0</v>
      </c>
      <c r="E23" s="54">
        <v>1</v>
      </c>
      <c r="F23" s="55">
        <f t="shared" si="0"/>
        <v>0</v>
      </c>
    </row>
    <row r="24" spans="1:6" ht="14.25" x14ac:dyDescent="0.2">
      <c r="A24" s="35" t="s">
        <v>62</v>
      </c>
      <c r="B24" s="116" t="s">
        <v>59</v>
      </c>
      <c r="C24" s="56" t="s">
        <v>40</v>
      </c>
      <c r="D24" s="34">
        <v>0</v>
      </c>
      <c r="E24" s="54">
        <v>12</v>
      </c>
      <c r="F24" s="55">
        <f t="shared" si="0"/>
        <v>0</v>
      </c>
    </row>
    <row r="25" spans="1:6" ht="14.25" x14ac:dyDescent="0.2">
      <c r="A25" s="35" t="s">
        <v>63</v>
      </c>
      <c r="B25" s="116" t="s">
        <v>37</v>
      </c>
      <c r="C25" s="35" t="s">
        <v>63</v>
      </c>
      <c r="D25" s="34">
        <v>0</v>
      </c>
      <c r="E25" s="54">
        <v>4</v>
      </c>
      <c r="F25" s="55">
        <f t="shared" si="0"/>
        <v>0</v>
      </c>
    </row>
    <row r="26" spans="1:6" ht="14.25" x14ac:dyDescent="0.2">
      <c r="A26" s="60" t="s">
        <v>64</v>
      </c>
      <c r="B26" s="116" t="s">
        <v>65</v>
      </c>
      <c r="C26" s="56" t="s">
        <v>40</v>
      </c>
      <c r="D26" s="34">
        <v>0</v>
      </c>
      <c r="E26" s="61">
        <v>2</v>
      </c>
      <c r="F26" s="55">
        <f t="shared" si="0"/>
        <v>0</v>
      </c>
    </row>
    <row r="27" spans="1:6" ht="14.25" x14ac:dyDescent="0.2">
      <c r="A27" s="60" t="s">
        <v>66</v>
      </c>
      <c r="B27" s="116" t="s">
        <v>44</v>
      </c>
      <c r="C27" s="56" t="s">
        <v>40</v>
      </c>
      <c r="D27" s="34">
        <v>0</v>
      </c>
      <c r="E27" s="61">
        <v>1</v>
      </c>
      <c r="F27" s="55">
        <f t="shared" si="0"/>
        <v>0</v>
      </c>
    </row>
    <row r="28" spans="1:6" ht="14.25" x14ac:dyDescent="0.2">
      <c r="A28" s="60" t="s">
        <v>67</v>
      </c>
      <c r="B28" s="116" t="s">
        <v>44</v>
      </c>
      <c r="C28" s="56" t="s">
        <v>40</v>
      </c>
      <c r="D28" s="34">
        <v>0</v>
      </c>
      <c r="E28" s="61">
        <v>1</v>
      </c>
      <c r="F28" s="55">
        <f t="shared" si="0"/>
        <v>0</v>
      </c>
    </row>
    <row r="29" spans="1:6" ht="14.25" x14ac:dyDescent="0.2">
      <c r="A29" s="60" t="s">
        <v>68</v>
      </c>
      <c r="B29" s="116" t="s">
        <v>44</v>
      </c>
      <c r="C29" s="56" t="s">
        <v>40</v>
      </c>
      <c r="D29" s="34">
        <v>0</v>
      </c>
      <c r="E29" s="61">
        <v>1</v>
      </c>
      <c r="F29" s="55">
        <f t="shared" si="0"/>
        <v>0</v>
      </c>
    </row>
    <row r="30" spans="1:6" ht="13.5" customHeight="1" x14ac:dyDescent="0.2">
      <c r="A30" s="60" t="s">
        <v>69</v>
      </c>
      <c r="B30" s="116" t="s">
        <v>37</v>
      </c>
      <c r="C30" s="60" t="s">
        <v>69</v>
      </c>
      <c r="D30" s="34">
        <v>0</v>
      </c>
      <c r="E30" s="54">
        <v>1</v>
      </c>
      <c r="F30" s="55">
        <f t="shared" si="0"/>
        <v>0</v>
      </c>
    </row>
    <row r="31" spans="1:6" ht="13.5" customHeight="1" x14ac:dyDescent="0.2">
      <c r="A31" s="35" t="s">
        <v>70</v>
      </c>
      <c r="B31" s="115" t="s">
        <v>71</v>
      </c>
      <c r="C31" s="56" t="s">
        <v>40</v>
      </c>
      <c r="D31" s="34">
        <v>0</v>
      </c>
      <c r="E31" s="54">
        <v>5</v>
      </c>
      <c r="F31" s="55">
        <f t="shared" si="0"/>
        <v>0</v>
      </c>
    </row>
    <row r="32" spans="1:6" ht="13.5" customHeight="1" x14ac:dyDescent="0.2">
      <c r="A32" s="35" t="s">
        <v>72</v>
      </c>
      <c r="B32" s="116" t="s">
        <v>73</v>
      </c>
      <c r="C32" s="62" t="s">
        <v>72</v>
      </c>
      <c r="D32" s="34">
        <v>0</v>
      </c>
      <c r="E32" s="54">
        <v>2</v>
      </c>
      <c r="F32" s="55">
        <f t="shared" si="0"/>
        <v>0</v>
      </c>
    </row>
    <row r="33" spans="1:6" ht="14.25" x14ac:dyDescent="0.2">
      <c r="A33" s="35" t="s">
        <v>74</v>
      </c>
      <c r="B33" s="115" t="s">
        <v>71</v>
      </c>
      <c r="C33" s="56" t="s">
        <v>40</v>
      </c>
      <c r="D33" s="34">
        <v>0</v>
      </c>
      <c r="E33" s="54">
        <v>2</v>
      </c>
      <c r="F33" s="55">
        <f t="shared" si="0"/>
        <v>0</v>
      </c>
    </row>
    <row r="34" spans="1:6" ht="14.25" x14ac:dyDescent="0.2">
      <c r="A34" s="57" t="s">
        <v>75</v>
      </c>
      <c r="B34" s="19" t="s">
        <v>32</v>
      </c>
      <c r="C34" s="57" t="s">
        <v>75</v>
      </c>
      <c r="D34" s="34">
        <v>0</v>
      </c>
      <c r="E34" s="54">
        <v>6</v>
      </c>
      <c r="F34" s="55">
        <f t="shared" si="0"/>
        <v>0</v>
      </c>
    </row>
    <row r="35" spans="1:6" ht="14.25" x14ac:dyDescent="0.2">
      <c r="A35" s="57" t="s">
        <v>76</v>
      </c>
      <c r="B35" s="19" t="s">
        <v>32</v>
      </c>
      <c r="C35" s="57" t="s">
        <v>76</v>
      </c>
      <c r="D35" s="34">
        <v>0</v>
      </c>
      <c r="E35" s="54">
        <v>1</v>
      </c>
      <c r="F35" s="55">
        <f t="shared" si="0"/>
        <v>0</v>
      </c>
    </row>
    <row r="36" spans="1:6" ht="14.25" x14ac:dyDescent="0.2">
      <c r="A36" s="57" t="s">
        <v>77</v>
      </c>
      <c r="B36" s="19" t="s">
        <v>32</v>
      </c>
      <c r="C36" s="57" t="s">
        <v>77</v>
      </c>
      <c r="D36" s="34">
        <v>0</v>
      </c>
      <c r="E36" s="54">
        <v>1</v>
      </c>
      <c r="F36" s="55">
        <f t="shared" si="0"/>
        <v>0</v>
      </c>
    </row>
    <row r="37" spans="1:6" ht="14.25" x14ac:dyDescent="0.2">
      <c r="A37" s="57" t="s">
        <v>78</v>
      </c>
      <c r="B37" s="19" t="s">
        <v>32</v>
      </c>
      <c r="C37" s="57" t="s">
        <v>78</v>
      </c>
      <c r="D37" s="34">
        <v>0</v>
      </c>
      <c r="E37" s="54">
        <v>1</v>
      </c>
      <c r="F37" s="55">
        <f t="shared" si="0"/>
        <v>0</v>
      </c>
    </row>
    <row r="38" spans="1:6" ht="14.25" x14ac:dyDescent="0.2">
      <c r="A38" s="57" t="s">
        <v>79</v>
      </c>
      <c r="B38" s="19" t="s">
        <v>32</v>
      </c>
      <c r="C38" s="57" t="s">
        <v>79</v>
      </c>
      <c r="D38" s="34">
        <v>0</v>
      </c>
      <c r="E38" s="54">
        <v>2</v>
      </c>
      <c r="F38" s="55">
        <f t="shared" si="0"/>
        <v>0</v>
      </c>
    </row>
    <row r="39" spans="1:6" ht="14.25" x14ac:dyDescent="0.2">
      <c r="A39" s="57" t="s">
        <v>80</v>
      </c>
      <c r="B39" s="19" t="s">
        <v>81</v>
      </c>
      <c r="C39" s="57" t="s">
        <v>80</v>
      </c>
      <c r="D39" s="34">
        <v>0</v>
      </c>
      <c r="E39" s="54">
        <v>6</v>
      </c>
      <c r="F39" s="55">
        <f t="shared" si="0"/>
        <v>0</v>
      </c>
    </row>
    <row r="40" spans="1:6" ht="14.25" x14ac:dyDescent="0.2">
      <c r="A40" s="57" t="s">
        <v>82</v>
      </c>
      <c r="B40" s="19" t="s">
        <v>37</v>
      </c>
      <c r="C40" s="57" t="s">
        <v>82</v>
      </c>
      <c r="D40" s="34">
        <v>0</v>
      </c>
      <c r="E40" s="54">
        <v>1</v>
      </c>
      <c r="F40" s="55">
        <f t="shared" si="0"/>
        <v>0</v>
      </c>
    </row>
    <row r="41" spans="1:6" ht="14.25" x14ac:dyDescent="0.2">
      <c r="A41" s="57" t="s">
        <v>83</v>
      </c>
      <c r="B41" s="19" t="s">
        <v>37</v>
      </c>
      <c r="C41" s="57" t="s">
        <v>83</v>
      </c>
      <c r="D41" s="34">
        <v>0</v>
      </c>
      <c r="E41" s="54">
        <v>1</v>
      </c>
      <c r="F41" s="55">
        <f t="shared" si="0"/>
        <v>0</v>
      </c>
    </row>
    <row r="42" spans="1:6" ht="14.25" x14ac:dyDescent="0.2">
      <c r="A42" s="57" t="s">
        <v>84</v>
      </c>
      <c r="B42" s="19" t="s">
        <v>37</v>
      </c>
      <c r="C42" s="57" t="s">
        <v>84</v>
      </c>
      <c r="D42" s="34">
        <v>0</v>
      </c>
      <c r="E42" s="54">
        <v>1</v>
      </c>
      <c r="F42" s="55">
        <f t="shared" si="0"/>
        <v>0</v>
      </c>
    </row>
    <row r="43" spans="1:6" ht="14.25" x14ac:dyDescent="0.2">
      <c r="A43" s="57" t="s">
        <v>85</v>
      </c>
      <c r="B43" s="19" t="s">
        <v>37</v>
      </c>
      <c r="C43" s="57" t="s">
        <v>85</v>
      </c>
      <c r="D43" s="34">
        <v>0</v>
      </c>
      <c r="E43" s="54">
        <v>1</v>
      </c>
      <c r="F43" s="55">
        <f t="shared" si="0"/>
        <v>0</v>
      </c>
    </row>
    <row r="44" spans="1:6" ht="14.25" x14ac:dyDescent="0.2">
      <c r="A44" s="57" t="s">
        <v>86</v>
      </c>
      <c r="B44" s="19" t="s">
        <v>87</v>
      </c>
      <c r="C44" s="57" t="s">
        <v>88</v>
      </c>
      <c r="D44" s="34">
        <v>0</v>
      </c>
      <c r="E44" s="54">
        <v>2</v>
      </c>
      <c r="F44" s="55">
        <f t="shared" si="0"/>
        <v>0</v>
      </c>
    </row>
    <row r="45" spans="1:6" ht="14.25" x14ac:dyDescent="0.2">
      <c r="A45" s="57" t="s">
        <v>89</v>
      </c>
      <c r="B45" s="19" t="s">
        <v>87</v>
      </c>
      <c r="C45" s="57" t="s">
        <v>90</v>
      </c>
      <c r="D45" s="34">
        <v>0</v>
      </c>
      <c r="E45" s="54">
        <v>4</v>
      </c>
      <c r="F45" s="55">
        <f t="shared" si="0"/>
        <v>0</v>
      </c>
    </row>
    <row r="46" spans="1:6" ht="14.25" x14ac:dyDescent="0.2">
      <c r="A46" s="57" t="s">
        <v>91</v>
      </c>
      <c r="B46" s="19" t="s">
        <v>87</v>
      </c>
      <c r="C46" s="57" t="s">
        <v>92</v>
      </c>
      <c r="D46" s="34">
        <v>0</v>
      </c>
      <c r="E46" s="54">
        <v>4</v>
      </c>
      <c r="F46" s="55">
        <f t="shared" si="0"/>
        <v>0</v>
      </c>
    </row>
    <row r="47" spans="1:6" ht="14.25" x14ac:dyDescent="0.2">
      <c r="A47" s="57" t="s">
        <v>93</v>
      </c>
      <c r="B47" s="19" t="s">
        <v>87</v>
      </c>
      <c r="C47" s="57" t="s">
        <v>94</v>
      </c>
      <c r="D47" s="34">
        <v>0</v>
      </c>
      <c r="E47" s="54">
        <v>4</v>
      </c>
      <c r="F47" s="55">
        <f t="shared" si="0"/>
        <v>0</v>
      </c>
    </row>
    <row r="48" spans="1:6" ht="14.25" x14ac:dyDescent="0.2">
      <c r="A48" s="57" t="s">
        <v>95</v>
      </c>
      <c r="B48" s="19" t="s">
        <v>87</v>
      </c>
      <c r="C48" s="57" t="s">
        <v>95</v>
      </c>
      <c r="D48" s="34">
        <v>0</v>
      </c>
      <c r="E48" s="54">
        <v>4</v>
      </c>
      <c r="F48" s="55">
        <f t="shared" si="0"/>
        <v>0</v>
      </c>
    </row>
    <row r="49" spans="1:6" ht="14.25" x14ac:dyDescent="0.2">
      <c r="A49" s="57" t="s">
        <v>96</v>
      </c>
      <c r="B49" s="19" t="s">
        <v>87</v>
      </c>
      <c r="C49" s="57" t="s">
        <v>96</v>
      </c>
      <c r="D49" s="34">
        <v>0</v>
      </c>
      <c r="E49" s="54">
        <v>2</v>
      </c>
      <c r="F49" s="55">
        <f t="shared" si="0"/>
        <v>0</v>
      </c>
    </row>
    <row r="50" spans="1:6" ht="14.25" x14ac:dyDescent="0.2">
      <c r="A50" s="57" t="s">
        <v>97</v>
      </c>
      <c r="B50" s="19" t="s">
        <v>87</v>
      </c>
      <c r="C50" s="57" t="s">
        <v>97</v>
      </c>
      <c r="D50" s="34">
        <v>0</v>
      </c>
      <c r="E50" s="54">
        <v>2</v>
      </c>
      <c r="F50" s="55">
        <f t="shared" ref="F50:F85" si="1">E50*D50</f>
        <v>0</v>
      </c>
    </row>
    <row r="51" spans="1:6" ht="14.25" x14ac:dyDescent="0.2">
      <c r="A51" s="57" t="s">
        <v>98</v>
      </c>
      <c r="B51" s="19" t="s">
        <v>87</v>
      </c>
      <c r="C51" s="57" t="s">
        <v>98</v>
      </c>
      <c r="D51" s="34">
        <v>0</v>
      </c>
      <c r="E51" s="54">
        <v>2</v>
      </c>
      <c r="F51" s="55">
        <f t="shared" si="1"/>
        <v>0</v>
      </c>
    </row>
    <row r="52" spans="1:6" ht="14.25" x14ac:dyDescent="0.2">
      <c r="A52" s="57" t="s">
        <v>99</v>
      </c>
      <c r="B52" s="19" t="s">
        <v>87</v>
      </c>
      <c r="C52" s="57" t="s">
        <v>99</v>
      </c>
      <c r="D52" s="34">
        <v>0</v>
      </c>
      <c r="E52" s="54">
        <v>9</v>
      </c>
      <c r="F52" s="55">
        <f t="shared" si="1"/>
        <v>0</v>
      </c>
    </row>
    <row r="53" spans="1:6" ht="14.25" x14ac:dyDescent="0.2">
      <c r="A53" s="57" t="s">
        <v>100</v>
      </c>
      <c r="B53" s="19" t="s">
        <v>87</v>
      </c>
      <c r="C53" s="57" t="s">
        <v>100</v>
      </c>
      <c r="D53" s="34">
        <v>0</v>
      </c>
      <c r="E53" s="54">
        <v>6</v>
      </c>
      <c r="F53" s="55">
        <f t="shared" si="1"/>
        <v>0</v>
      </c>
    </row>
    <row r="54" spans="1:6" ht="14.25" x14ac:dyDescent="0.2">
      <c r="A54" s="57" t="s">
        <v>101</v>
      </c>
      <c r="B54" s="19" t="s">
        <v>87</v>
      </c>
      <c r="C54" s="57" t="s">
        <v>101</v>
      </c>
      <c r="D54" s="34">
        <v>0</v>
      </c>
      <c r="E54" s="54">
        <v>6</v>
      </c>
      <c r="F54" s="55">
        <f t="shared" si="1"/>
        <v>0</v>
      </c>
    </row>
    <row r="55" spans="1:6" ht="14.25" x14ac:dyDescent="0.2">
      <c r="A55" s="57" t="s">
        <v>102</v>
      </c>
      <c r="B55" s="19" t="s">
        <v>87</v>
      </c>
      <c r="C55" s="57" t="s">
        <v>102</v>
      </c>
      <c r="D55" s="34">
        <v>0</v>
      </c>
      <c r="E55" s="54">
        <v>6</v>
      </c>
      <c r="F55" s="55">
        <f t="shared" si="1"/>
        <v>0</v>
      </c>
    </row>
    <row r="56" spans="1:6" ht="14.25" x14ac:dyDescent="0.2">
      <c r="A56" s="57" t="s">
        <v>103</v>
      </c>
      <c r="B56" s="19" t="s">
        <v>81</v>
      </c>
      <c r="C56" s="57" t="s">
        <v>103</v>
      </c>
      <c r="D56" s="34">
        <v>0</v>
      </c>
      <c r="E56" s="54">
        <v>8</v>
      </c>
      <c r="F56" s="55">
        <f t="shared" si="1"/>
        <v>0</v>
      </c>
    </row>
    <row r="57" spans="1:6" ht="14.25" x14ac:dyDescent="0.2">
      <c r="A57" s="57" t="s">
        <v>104</v>
      </c>
      <c r="B57" s="19" t="s">
        <v>87</v>
      </c>
      <c r="C57" s="57" t="s">
        <v>105</v>
      </c>
      <c r="D57" s="34">
        <v>0</v>
      </c>
      <c r="E57" s="54">
        <v>6</v>
      </c>
      <c r="F57" s="55">
        <f t="shared" si="1"/>
        <v>0</v>
      </c>
    </row>
    <row r="58" spans="1:6" ht="14.25" x14ac:dyDescent="0.2">
      <c r="A58" s="57" t="s">
        <v>106</v>
      </c>
      <c r="B58" s="19" t="s">
        <v>87</v>
      </c>
      <c r="C58" s="57" t="s">
        <v>107</v>
      </c>
      <c r="D58" s="34">
        <v>0</v>
      </c>
      <c r="E58" s="54">
        <v>4</v>
      </c>
      <c r="F58" s="55">
        <f t="shared" si="1"/>
        <v>0</v>
      </c>
    </row>
    <row r="59" spans="1:6" ht="14.25" x14ac:dyDescent="0.2">
      <c r="A59" s="57" t="s">
        <v>108</v>
      </c>
      <c r="B59" s="19" t="s">
        <v>87</v>
      </c>
      <c r="C59" s="57" t="s">
        <v>109</v>
      </c>
      <c r="D59" s="34">
        <v>0</v>
      </c>
      <c r="E59" s="54">
        <v>4</v>
      </c>
      <c r="F59" s="55">
        <f t="shared" si="1"/>
        <v>0</v>
      </c>
    </row>
    <row r="60" spans="1:6" ht="14.25" x14ac:dyDescent="0.2">
      <c r="A60" s="57" t="s">
        <v>110</v>
      </c>
      <c r="B60" s="19" t="s">
        <v>87</v>
      </c>
      <c r="C60" s="57" t="s">
        <v>111</v>
      </c>
      <c r="D60" s="34">
        <v>0</v>
      </c>
      <c r="E60" s="54">
        <v>4</v>
      </c>
      <c r="F60" s="55">
        <f t="shared" si="1"/>
        <v>0</v>
      </c>
    </row>
    <row r="61" spans="1:6" ht="14.25" x14ac:dyDescent="0.2">
      <c r="A61" s="57" t="s">
        <v>112</v>
      </c>
      <c r="B61" s="19" t="s">
        <v>87</v>
      </c>
      <c r="C61" s="57" t="s">
        <v>112</v>
      </c>
      <c r="D61" s="34">
        <v>0</v>
      </c>
      <c r="E61" s="54">
        <v>4</v>
      </c>
      <c r="F61" s="55">
        <f t="shared" si="1"/>
        <v>0</v>
      </c>
    </row>
    <row r="62" spans="1:6" ht="14.25" x14ac:dyDescent="0.2">
      <c r="A62" s="57" t="s">
        <v>113</v>
      </c>
      <c r="B62" s="19" t="s">
        <v>87</v>
      </c>
      <c r="C62" s="57" t="s">
        <v>113</v>
      </c>
      <c r="D62" s="34">
        <v>0</v>
      </c>
      <c r="E62" s="54">
        <v>3</v>
      </c>
      <c r="F62" s="55">
        <f t="shared" si="1"/>
        <v>0</v>
      </c>
    </row>
    <row r="63" spans="1:6" ht="14.25" x14ac:dyDescent="0.2">
      <c r="A63" s="57" t="s">
        <v>114</v>
      </c>
      <c r="B63" s="19" t="s">
        <v>87</v>
      </c>
      <c r="C63" s="57" t="s">
        <v>114</v>
      </c>
      <c r="D63" s="34">
        <v>0</v>
      </c>
      <c r="E63" s="54">
        <v>3</v>
      </c>
      <c r="F63" s="55">
        <f t="shared" ref="F63:F64" si="2">E63*D63</f>
        <v>0</v>
      </c>
    </row>
    <row r="64" spans="1:6" ht="14.25" x14ac:dyDescent="0.2">
      <c r="A64" s="57" t="s">
        <v>115</v>
      </c>
      <c r="B64" s="19" t="s">
        <v>87</v>
      </c>
      <c r="C64" s="57" t="s">
        <v>115</v>
      </c>
      <c r="D64" s="34">
        <v>0</v>
      </c>
      <c r="E64" s="54">
        <v>3</v>
      </c>
      <c r="F64" s="55">
        <f t="shared" si="2"/>
        <v>0</v>
      </c>
    </row>
    <row r="65" spans="1:6" ht="14.25" x14ac:dyDescent="0.2">
      <c r="A65" s="57" t="s">
        <v>116</v>
      </c>
      <c r="B65" s="19" t="s">
        <v>32</v>
      </c>
      <c r="C65" s="57" t="s">
        <v>116</v>
      </c>
      <c r="D65" s="34">
        <v>0</v>
      </c>
      <c r="E65" s="54">
        <v>2</v>
      </c>
      <c r="F65" s="55">
        <f t="shared" si="1"/>
        <v>0</v>
      </c>
    </row>
    <row r="66" spans="1:6" ht="14.25" x14ac:dyDescent="0.2">
      <c r="A66" s="57" t="s">
        <v>117</v>
      </c>
      <c r="B66" s="19" t="s">
        <v>32</v>
      </c>
      <c r="C66" s="57" t="s">
        <v>117</v>
      </c>
      <c r="D66" s="34">
        <v>0</v>
      </c>
      <c r="E66" s="54">
        <v>8</v>
      </c>
      <c r="F66" s="55">
        <f t="shared" si="1"/>
        <v>0</v>
      </c>
    </row>
    <row r="67" spans="1:6" ht="14.25" x14ac:dyDescent="0.2">
      <c r="A67" s="57" t="s">
        <v>118</v>
      </c>
      <c r="B67" s="19" t="s">
        <v>32</v>
      </c>
      <c r="C67" s="57" t="s">
        <v>118</v>
      </c>
      <c r="D67" s="34">
        <v>0</v>
      </c>
      <c r="E67" s="54">
        <v>4</v>
      </c>
      <c r="F67" s="55">
        <f t="shared" si="1"/>
        <v>0</v>
      </c>
    </row>
    <row r="68" spans="1:6" ht="14.25" x14ac:dyDescent="0.2">
      <c r="A68" s="57" t="s">
        <v>119</v>
      </c>
      <c r="B68" s="19" t="s">
        <v>32</v>
      </c>
      <c r="C68" s="57" t="s">
        <v>119</v>
      </c>
      <c r="D68" s="34">
        <v>0</v>
      </c>
      <c r="E68" s="54">
        <v>6</v>
      </c>
      <c r="F68" s="55">
        <f t="shared" si="1"/>
        <v>0</v>
      </c>
    </row>
    <row r="69" spans="1:6" ht="14.25" x14ac:dyDescent="0.2">
      <c r="A69" s="57" t="s">
        <v>120</v>
      </c>
      <c r="B69" s="19" t="s">
        <v>32</v>
      </c>
      <c r="C69" s="57" t="s">
        <v>120</v>
      </c>
      <c r="D69" s="34">
        <v>0</v>
      </c>
      <c r="E69" s="54">
        <v>4</v>
      </c>
      <c r="F69" s="55">
        <f t="shared" si="1"/>
        <v>0</v>
      </c>
    </row>
    <row r="70" spans="1:6" ht="12" customHeight="1" x14ac:dyDescent="0.2">
      <c r="A70" s="57" t="s">
        <v>121</v>
      </c>
      <c r="B70" s="19" t="s">
        <v>32</v>
      </c>
      <c r="C70" s="57" t="s">
        <v>121</v>
      </c>
      <c r="D70" s="34">
        <v>0</v>
      </c>
      <c r="E70" s="54">
        <v>3</v>
      </c>
      <c r="F70" s="55">
        <f t="shared" si="1"/>
        <v>0</v>
      </c>
    </row>
    <row r="71" spans="1:6" ht="14.25" x14ac:dyDescent="0.2">
      <c r="A71" s="57" t="s">
        <v>122</v>
      </c>
      <c r="B71" s="19" t="s">
        <v>32</v>
      </c>
      <c r="C71" s="57" t="s">
        <v>122</v>
      </c>
      <c r="D71" s="34">
        <v>0</v>
      </c>
      <c r="E71" s="54">
        <v>2</v>
      </c>
      <c r="F71" s="55">
        <f t="shared" si="1"/>
        <v>0</v>
      </c>
    </row>
    <row r="72" spans="1:6" ht="14.25" x14ac:dyDescent="0.2">
      <c r="A72" s="57" t="s">
        <v>123</v>
      </c>
      <c r="B72" s="19" t="s">
        <v>32</v>
      </c>
      <c r="C72" s="57" t="s">
        <v>123</v>
      </c>
      <c r="D72" s="34">
        <v>0</v>
      </c>
      <c r="E72" s="54">
        <v>2</v>
      </c>
      <c r="F72" s="55">
        <f t="shared" si="1"/>
        <v>0</v>
      </c>
    </row>
    <row r="73" spans="1:6" ht="14.25" x14ac:dyDescent="0.2">
      <c r="A73" s="57" t="s">
        <v>124</v>
      </c>
      <c r="B73" s="19" t="s">
        <v>32</v>
      </c>
      <c r="C73" s="57" t="s">
        <v>124</v>
      </c>
      <c r="D73" s="34">
        <v>0</v>
      </c>
      <c r="E73" s="54">
        <v>2</v>
      </c>
      <c r="F73" s="55">
        <f t="shared" si="1"/>
        <v>0</v>
      </c>
    </row>
    <row r="74" spans="1:6" ht="14.25" x14ac:dyDescent="0.2">
      <c r="A74" s="57" t="s">
        <v>125</v>
      </c>
      <c r="B74" s="19" t="s">
        <v>32</v>
      </c>
      <c r="C74" s="57" t="s">
        <v>126</v>
      </c>
      <c r="D74" s="34">
        <v>0</v>
      </c>
      <c r="E74" s="54">
        <v>5</v>
      </c>
      <c r="F74" s="55">
        <f t="shared" si="1"/>
        <v>0</v>
      </c>
    </row>
    <row r="75" spans="1:6" ht="14.25" x14ac:dyDescent="0.2">
      <c r="A75" s="57" t="s">
        <v>127</v>
      </c>
      <c r="B75" s="19" t="s">
        <v>32</v>
      </c>
      <c r="C75" s="57" t="s">
        <v>128</v>
      </c>
      <c r="D75" s="34">
        <v>0</v>
      </c>
      <c r="E75" s="54">
        <v>5</v>
      </c>
      <c r="F75" s="55">
        <f t="shared" si="1"/>
        <v>0</v>
      </c>
    </row>
    <row r="76" spans="1:6" ht="14.25" x14ac:dyDescent="0.2">
      <c r="A76" s="57" t="s">
        <v>129</v>
      </c>
      <c r="B76" s="19" t="s">
        <v>32</v>
      </c>
      <c r="C76" s="57" t="s">
        <v>130</v>
      </c>
      <c r="D76" s="34">
        <v>0</v>
      </c>
      <c r="E76" s="54">
        <v>5</v>
      </c>
      <c r="F76" s="55">
        <f t="shared" si="1"/>
        <v>0</v>
      </c>
    </row>
    <row r="77" spans="1:6" ht="14.25" x14ac:dyDescent="0.2">
      <c r="A77" s="57" t="s">
        <v>131</v>
      </c>
      <c r="B77" s="19" t="s">
        <v>32</v>
      </c>
      <c r="C77" s="57" t="s">
        <v>132</v>
      </c>
      <c r="D77" s="34">
        <v>0</v>
      </c>
      <c r="E77" s="54">
        <v>5</v>
      </c>
      <c r="F77" s="55">
        <f t="shared" si="1"/>
        <v>0</v>
      </c>
    </row>
    <row r="78" spans="1:6" ht="14.25" x14ac:dyDescent="0.2">
      <c r="A78" s="35" t="s">
        <v>133</v>
      </c>
      <c r="B78" s="115" t="s">
        <v>134</v>
      </c>
      <c r="C78" s="56" t="s">
        <v>40</v>
      </c>
      <c r="D78" s="34">
        <v>0</v>
      </c>
      <c r="E78" s="54">
        <v>2</v>
      </c>
      <c r="F78" s="55">
        <f t="shared" si="1"/>
        <v>0</v>
      </c>
    </row>
    <row r="79" spans="1:6" ht="14.25" x14ac:dyDescent="0.2">
      <c r="A79" s="35" t="s">
        <v>135</v>
      </c>
      <c r="B79" s="115" t="s">
        <v>136</v>
      </c>
      <c r="C79" s="56" t="s">
        <v>40</v>
      </c>
      <c r="D79" s="34">
        <v>0</v>
      </c>
      <c r="E79" s="54">
        <v>2</v>
      </c>
      <c r="F79" s="55">
        <f t="shared" si="1"/>
        <v>0</v>
      </c>
    </row>
    <row r="80" spans="1:6" ht="14.25" x14ac:dyDescent="0.2">
      <c r="A80" s="35" t="s">
        <v>137</v>
      </c>
      <c r="B80" s="115" t="s">
        <v>138</v>
      </c>
      <c r="C80" s="56" t="s">
        <v>40</v>
      </c>
      <c r="D80" s="34">
        <v>0</v>
      </c>
      <c r="E80" s="54">
        <v>2</v>
      </c>
      <c r="F80" s="55">
        <f t="shared" si="1"/>
        <v>0</v>
      </c>
    </row>
    <row r="81" spans="1:6" ht="14.25" x14ac:dyDescent="0.2">
      <c r="A81" s="35" t="s">
        <v>139</v>
      </c>
      <c r="B81" s="115" t="s">
        <v>140</v>
      </c>
      <c r="C81" s="56" t="s">
        <v>40</v>
      </c>
      <c r="D81" s="34">
        <v>0</v>
      </c>
      <c r="E81" s="54">
        <v>8</v>
      </c>
      <c r="F81" s="55">
        <f t="shared" si="1"/>
        <v>0</v>
      </c>
    </row>
    <row r="82" spans="1:6" ht="14.25" x14ac:dyDescent="0.2">
      <c r="A82" s="35" t="s">
        <v>141</v>
      </c>
      <c r="B82" s="115" t="s">
        <v>142</v>
      </c>
      <c r="C82" s="56" t="s">
        <v>40</v>
      </c>
      <c r="D82" s="34">
        <v>0</v>
      </c>
      <c r="E82" s="54">
        <v>4</v>
      </c>
      <c r="F82" s="55">
        <f t="shared" si="1"/>
        <v>0</v>
      </c>
    </row>
    <row r="83" spans="1:6" ht="14.25" x14ac:dyDescent="0.2">
      <c r="A83" s="35" t="s">
        <v>143</v>
      </c>
      <c r="B83" s="115" t="s">
        <v>144</v>
      </c>
      <c r="C83" s="56" t="s">
        <v>40</v>
      </c>
      <c r="D83" s="34">
        <v>0</v>
      </c>
      <c r="E83" s="54">
        <v>1</v>
      </c>
      <c r="F83" s="55">
        <f t="shared" si="1"/>
        <v>0</v>
      </c>
    </row>
    <row r="84" spans="1:6" ht="14.25" x14ac:dyDescent="0.2">
      <c r="A84" s="35" t="s">
        <v>145</v>
      </c>
      <c r="B84" s="115" t="s">
        <v>146</v>
      </c>
      <c r="C84" s="56" t="s">
        <v>40</v>
      </c>
      <c r="D84" s="34">
        <v>0</v>
      </c>
      <c r="E84" s="54">
        <v>1</v>
      </c>
      <c r="F84" s="55">
        <f t="shared" si="1"/>
        <v>0</v>
      </c>
    </row>
    <row r="85" spans="1:6" ht="15" thickBot="1" x14ac:dyDescent="0.25">
      <c r="A85" s="35" t="s">
        <v>147</v>
      </c>
      <c r="B85" s="115" t="s">
        <v>138</v>
      </c>
      <c r="C85" s="56" t="s">
        <v>40</v>
      </c>
      <c r="D85" s="34">
        <v>0</v>
      </c>
      <c r="E85" s="54">
        <v>4</v>
      </c>
      <c r="F85" s="55">
        <f t="shared" si="1"/>
        <v>0</v>
      </c>
    </row>
    <row r="86" spans="1:6" ht="15.75" thickBot="1" x14ac:dyDescent="0.3">
      <c r="A86" s="5" t="s">
        <v>148</v>
      </c>
      <c r="B86" s="7"/>
      <c r="C86" s="7"/>
      <c r="D86" s="7"/>
      <c r="E86" s="6"/>
      <c r="F86" s="8">
        <f>SUM(F3:F85)</f>
        <v>0</v>
      </c>
    </row>
    <row r="88" spans="1:6" ht="14.25" x14ac:dyDescent="0.2">
      <c r="A88" s="119" t="s">
        <v>149</v>
      </c>
      <c r="B88" s="120"/>
    </row>
    <row r="89" spans="1:6" x14ac:dyDescent="0.2">
      <c r="A89" s="2" t="s">
        <v>150</v>
      </c>
    </row>
    <row r="90" spans="1:6" x14ac:dyDescent="0.2">
      <c r="A90" t="s">
        <v>151</v>
      </c>
    </row>
    <row r="92" spans="1:6" x14ac:dyDescent="0.2">
      <c r="B92" s="16"/>
    </row>
    <row r="93" spans="1:6" x14ac:dyDescent="0.2">
      <c r="A93" s="2"/>
    </row>
    <row r="94" spans="1:6" ht="15.75" x14ac:dyDescent="0.25">
      <c r="A94" s="17"/>
      <c r="B94" s="2"/>
    </row>
    <row r="95" spans="1:6" ht="15.75" x14ac:dyDescent="0.25">
      <c r="A95" s="15"/>
      <c r="B95" s="2"/>
      <c r="C95" s="15"/>
    </row>
    <row r="96" spans="1:6" ht="15.75" x14ac:dyDescent="0.25">
      <c r="A96" s="15"/>
      <c r="B96" s="2"/>
      <c r="C96" s="15"/>
    </row>
    <row r="97" spans="1:3" ht="15.75" x14ac:dyDescent="0.25">
      <c r="A97" s="15"/>
      <c r="B97" s="2"/>
      <c r="C97" s="15"/>
    </row>
    <row r="98" spans="1:3" ht="15.75" x14ac:dyDescent="0.25">
      <c r="A98" s="15"/>
      <c r="B98" s="2"/>
      <c r="C98" s="15"/>
    </row>
  </sheetData>
  <phoneticPr fontId="3" type="noConversion"/>
  <pageMargins left="0.39370078740157483" right="0.19685039370078741" top="0.39370078740157483" bottom="0.39370078740157483" header="0.19685039370078741" footer="0.19685039370078741"/>
  <pageSetup paperSize="9" fitToHeight="3" orientation="landscape" r:id="rId1"/>
  <headerFooter alignWithMargins="0">
    <oddHeader>&amp;RPříloha č. 4</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8"/>
  <sheetViews>
    <sheetView zoomScaleNormal="100" workbookViewId="0">
      <selection activeCell="C10" sqref="C10"/>
    </sheetView>
  </sheetViews>
  <sheetFormatPr defaultRowHeight="12.75" x14ac:dyDescent="0.2"/>
  <cols>
    <col min="1" max="1" width="55.7109375" customWidth="1"/>
    <col min="2" max="2" width="19.140625" customWidth="1"/>
    <col min="3" max="3" width="34.28515625" customWidth="1"/>
    <col min="4" max="4" width="15.85546875" customWidth="1"/>
    <col min="5" max="5" width="10" customWidth="1"/>
    <col min="6" max="6" width="20.140625" customWidth="1"/>
  </cols>
  <sheetData>
    <row r="1" spans="1:6" ht="13.5" thickBot="1" x14ac:dyDescent="0.25">
      <c r="A1" s="117" t="s">
        <v>372</v>
      </c>
      <c r="B1" s="117"/>
      <c r="E1" s="30"/>
    </row>
    <row r="2" spans="1:6" ht="66.75" customHeight="1" thickBot="1" x14ac:dyDescent="0.3">
      <c r="A2" s="26" t="s">
        <v>25</v>
      </c>
      <c r="B2" s="4" t="s">
        <v>26</v>
      </c>
      <c r="C2" s="4" t="s">
        <v>152</v>
      </c>
      <c r="D2" s="9" t="s">
        <v>28</v>
      </c>
      <c r="E2" s="4" t="s">
        <v>29</v>
      </c>
      <c r="F2" s="27" t="s">
        <v>30</v>
      </c>
    </row>
    <row r="3" spans="1:6" ht="14.25" x14ac:dyDescent="0.2">
      <c r="A3" s="63" t="s">
        <v>153</v>
      </c>
      <c r="B3" s="19" t="s">
        <v>87</v>
      </c>
      <c r="C3" s="3" t="s">
        <v>154</v>
      </c>
      <c r="D3" s="43">
        <v>0</v>
      </c>
      <c r="E3" s="64">
        <v>2</v>
      </c>
      <c r="F3" s="44">
        <f>E3*D3</f>
        <v>0</v>
      </c>
    </row>
    <row r="4" spans="1:6" ht="14.25" x14ac:dyDescent="0.2">
      <c r="A4" s="65" t="s">
        <v>155</v>
      </c>
      <c r="B4" s="19" t="s">
        <v>87</v>
      </c>
      <c r="C4" s="66" t="s">
        <v>156</v>
      </c>
      <c r="D4" s="19">
        <v>0</v>
      </c>
      <c r="E4" s="67">
        <v>2</v>
      </c>
      <c r="F4" s="18">
        <f t="shared" ref="F4:F34" si="0">E4*D4</f>
        <v>0</v>
      </c>
    </row>
    <row r="5" spans="1:6" ht="14.25" x14ac:dyDescent="0.2">
      <c r="A5" s="65" t="s">
        <v>157</v>
      </c>
      <c r="B5" s="19" t="s">
        <v>87</v>
      </c>
      <c r="C5" s="66" t="s">
        <v>158</v>
      </c>
      <c r="D5" s="19">
        <v>0</v>
      </c>
      <c r="E5" s="67">
        <v>1</v>
      </c>
      <c r="F5" s="37">
        <f t="shared" si="0"/>
        <v>0</v>
      </c>
    </row>
    <row r="6" spans="1:6" ht="14.25" x14ac:dyDescent="0.2">
      <c r="A6" s="65" t="s">
        <v>159</v>
      </c>
      <c r="B6" s="19" t="s">
        <v>87</v>
      </c>
      <c r="C6" s="66" t="s">
        <v>160</v>
      </c>
      <c r="D6" s="19">
        <v>0</v>
      </c>
      <c r="E6" s="67">
        <v>1</v>
      </c>
      <c r="F6" s="37">
        <f t="shared" si="0"/>
        <v>0</v>
      </c>
    </row>
    <row r="7" spans="1:6" ht="14.25" x14ac:dyDescent="0.2">
      <c r="A7" s="65" t="s">
        <v>161</v>
      </c>
      <c r="B7" s="19" t="s">
        <v>87</v>
      </c>
      <c r="C7" s="66" t="s">
        <v>162</v>
      </c>
      <c r="D7" s="19">
        <v>0</v>
      </c>
      <c r="E7" s="67">
        <v>1</v>
      </c>
      <c r="F7" s="38">
        <f t="shared" si="0"/>
        <v>0</v>
      </c>
    </row>
    <row r="8" spans="1:6" ht="14.25" x14ac:dyDescent="0.2">
      <c r="A8" s="65" t="s">
        <v>163</v>
      </c>
      <c r="B8" s="19" t="s">
        <v>87</v>
      </c>
      <c r="C8" s="66" t="s">
        <v>164</v>
      </c>
      <c r="D8" s="19">
        <v>0</v>
      </c>
      <c r="E8" s="67">
        <v>4</v>
      </c>
      <c r="F8" s="37">
        <f t="shared" si="0"/>
        <v>0</v>
      </c>
    </row>
    <row r="9" spans="1:6" ht="14.25" customHeight="1" x14ac:dyDescent="0.2">
      <c r="A9" s="68" t="s">
        <v>165</v>
      </c>
      <c r="B9" s="19" t="s">
        <v>87</v>
      </c>
      <c r="C9" s="66" t="s">
        <v>166</v>
      </c>
      <c r="D9" s="19">
        <v>0</v>
      </c>
      <c r="E9" s="67">
        <v>1</v>
      </c>
      <c r="F9" s="37">
        <f t="shared" si="0"/>
        <v>0</v>
      </c>
    </row>
    <row r="10" spans="1:6" ht="14.25" customHeight="1" x14ac:dyDescent="0.2">
      <c r="A10" s="68" t="s">
        <v>167</v>
      </c>
      <c r="B10" s="19" t="s">
        <v>87</v>
      </c>
      <c r="C10" s="66" t="s">
        <v>166</v>
      </c>
      <c r="D10" s="19">
        <v>0</v>
      </c>
      <c r="E10" s="67">
        <v>1</v>
      </c>
      <c r="F10" s="37">
        <f t="shared" si="0"/>
        <v>0</v>
      </c>
    </row>
    <row r="11" spans="1:6" ht="14.25" customHeight="1" x14ac:dyDescent="0.2">
      <c r="A11" s="68" t="s">
        <v>168</v>
      </c>
      <c r="B11" s="19" t="s">
        <v>87</v>
      </c>
      <c r="C11" s="66" t="s">
        <v>166</v>
      </c>
      <c r="D11" s="19">
        <v>0</v>
      </c>
      <c r="E11" s="67">
        <v>2</v>
      </c>
      <c r="F11" s="37">
        <f t="shared" si="0"/>
        <v>0</v>
      </c>
    </row>
    <row r="12" spans="1:6" ht="14.25" x14ac:dyDescent="0.2">
      <c r="A12" s="68" t="s">
        <v>169</v>
      </c>
      <c r="B12" s="19" t="s">
        <v>87</v>
      </c>
      <c r="C12" s="66" t="s">
        <v>166</v>
      </c>
      <c r="D12" s="19">
        <v>0</v>
      </c>
      <c r="E12" s="67">
        <v>1</v>
      </c>
      <c r="F12" s="37">
        <f t="shared" si="0"/>
        <v>0</v>
      </c>
    </row>
    <row r="13" spans="1:6" ht="14.25" x14ac:dyDescent="0.2">
      <c r="A13" s="69" t="s">
        <v>170</v>
      </c>
      <c r="B13" s="19" t="s">
        <v>87</v>
      </c>
      <c r="C13" s="66" t="s">
        <v>171</v>
      </c>
      <c r="D13" s="19">
        <v>0</v>
      </c>
      <c r="E13" s="67">
        <v>2</v>
      </c>
      <c r="F13" s="37">
        <f t="shared" si="0"/>
        <v>0</v>
      </c>
    </row>
    <row r="14" spans="1:6" ht="14.25" x14ac:dyDescent="0.2">
      <c r="A14" s="69" t="s">
        <v>170</v>
      </c>
      <c r="B14" s="19" t="s">
        <v>87</v>
      </c>
      <c r="C14" s="66" t="s">
        <v>172</v>
      </c>
      <c r="D14" s="19">
        <v>0</v>
      </c>
      <c r="E14" s="67">
        <v>2</v>
      </c>
      <c r="F14" s="37">
        <f t="shared" si="0"/>
        <v>0</v>
      </c>
    </row>
    <row r="15" spans="1:6" ht="14.25" x14ac:dyDescent="0.2">
      <c r="A15" s="65" t="s">
        <v>173</v>
      </c>
      <c r="B15" s="19" t="s">
        <v>87</v>
      </c>
      <c r="C15" s="66" t="s">
        <v>174</v>
      </c>
      <c r="D15" s="19">
        <v>0</v>
      </c>
      <c r="E15" s="67">
        <v>7</v>
      </c>
      <c r="F15" s="37">
        <f t="shared" si="0"/>
        <v>0</v>
      </c>
    </row>
    <row r="16" spans="1:6" ht="16.5" customHeight="1" x14ac:dyDescent="0.2">
      <c r="A16" s="65" t="s">
        <v>175</v>
      </c>
      <c r="B16" s="19" t="s">
        <v>87</v>
      </c>
      <c r="C16" s="66" t="s">
        <v>174</v>
      </c>
      <c r="D16" s="19">
        <v>0</v>
      </c>
      <c r="E16" s="67">
        <v>7</v>
      </c>
      <c r="F16" s="37">
        <f t="shared" si="0"/>
        <v>0</v>
      </c>
    </row>
    <row r="17" spans="1:6" ht="14.25" x14ac:dyDescent="0.2">
      <c r="A17" s="65" t="s">
        <v>176</v>
      </c>
      <c r="B17" s="19" t="s">
        <v>87</v>
      </c>
      <c r="C17" s="66" t="s">
        <v>174</v>
      </c>
      <c r="D17" s="19">
        <v>0</v>
      </c>
      <c r="E17" s="67">
        <v>7</v>
      </c>
      <c r="F17" s="37">
        <f t="shared" si="0"/>
        <v>0</v>
      </c>
    </row>
    <row r="18" spans="1:6" ht="14.25" x14ac:dyDescent="0.2">
      <c r="A18" s="65" t="s">
        <v>177</v>
      </c>
      <c r="B18" s="19" t="s">
        <v>87</v>
      </c>
      <c r="C18" s="66" t="s">
        <v>174</v>
      </c>
      <c r="D18" s="19">
        <v>0</v>
      </c>
      <c r="E18" s="67">
        <v>7</v>
      </c>
      <c r="F18" s="37">
        <f t="shared" si="0"/>
        <v>0</v>
      </c>
    </row>
    <row r="19" spans="1:6" ht="14.25" x14ac:dyDescent="0.2">
      <c r="A19" s="65" t="s">
        <v>178</v>
      </c>
      <c r="B19" s="19" t="s">
        <v>87</v>
      </c>
      <c r="C19" s="66" t="s">
        <v>179</v>
      </c>
      <c r="D19" s="19">
        <v>0</v>
      </c>
      <c r="E19" s="67">
        <v>2</v>
      </c>
      <c r="F19" s="37">
        <f t="shared" si="0"/>
        <v>0</v>
      </c>
    </row>
    <row r="20" spans="1:6" ht="14.25" x14ac:dyDescent="0.2">
      <c r="A20" s="63" t="s">
        <v>178</v>
      </c>
      <c r="B20" s="21" t="s">
        <v>87</v>
      </c>
      <c r="C20" s="3" t="s">
        <v>180</v>
      </c>
      <c r="D20" s="19">
        <v>0</v>
      </c>
      <c r="E20" s="64">
        <v>2</v>
      </c>
      <c r="F20" s="39">
        <f t="shared" si="0"/>
        <v>0</v>
      </c>
    </row>
    <row r="21" spans="1:6" ht="14.25" x14ac:dyDescent="0.2">
      <c r="A21" s="65" t="s">
        <v>181</v>
      </c>
      <c r="B21" s="19" t="s">
        <v>87</v>
      </c>
      <c r="C21" s="66" t="s">
        <v>182</v>
      </c>
      <c r="D21" s="19">
        <v>0</v>
      </c>
      <c r="E21" s="67">
        <v>8</v>
      </c>
      <c r="F21" s="37">
        <f t="shared" si="0"/>
        <v>0</v>
      </c>
    </row>
    <row r="22" spans="1:6" ht="14.25" x14ac:dyDescent="0.2">
      <c r="A22" s="65" t="s">
        <v>183</v>
      </c>
      <c r="B22" s="19" t="s">
        <v>87</v>
      </c>
      <c r="C22" s="66" t="s">
        <v>182</v>
      </c>
      <c r="D22" s="19">
        <v>0</v>
      </c>
      <c r="E22" s="67">
        <v>8</v>
      </c>
      <c r="F22" s="37">
        <f t="shared" si="0"/>
        <v>0</v>
      </c>
    </row>
    <row r="23" spans="1:6" ht="14.25" x14ac:dyDescent="0.2">
      <c r="A23" s="65" t="s">
        <v>184</v>
      </c>
      <c r="B23" s="19" t="s">
        <v>87</v>
      </c>
      <c r="C23" s="66" t="s">
        <v>182</v>
      </c>
      <c r="D23" s="19">
        <v>0</v>
      </c>
      <c r="E23" s="67">
        <v>8</v>
      </c>
      <c r="F23" s="37">
        <f t="shared" si="0"/>
        <v>0</v>
      </c>
    </row>
    <row r="24" spans="1:6" ht="14.25" x14ac:dyDescent="0.2">
      <c r="A24" s="65" t="s">
        <v>185</v>
      </c>
      <c r="B24" s="19" t="s">
        <v>87</v>
      </c>
      <c r="C24" s="66" t="s">
        <v>182</v>
      </c>
      <c r="D24" s="19">
        <v>0</v>
      </c>
      <c r="E24" s="67">
        <v>12</v>
      </c>
      <c r="F24" s="37">
        <f t="shared" si="0"/>
        <v>0</v>
      </c>
    </row>
    <row r="25" spans="1:6" ht="14.25" x14ac:dyDescent="0.2">
      <c r="A25" s="65" t="s">
        <v>186</v>
      </c>
      <c r="B25" s="19" t="s">
        <v>87</v>
      </c>
      <c r="C25" s="66" t="s">
        <v>187</v>
      </c>
      <c r="D25" s="19">
        <v>0</v>
      </c>
      <c r="E25" s="67">
        <v>3</v>
      </c>
      <c r="F25" s="37">
        <f t="shared" si="0"/>
        <v>0</v>
      </c>
    </row>
    <row r="26" spans="1:6" ht="14.25" x14ac:dyDescent="0.2">
      <c r="A26" s="65" t="s">
        <v>188</v>
      </c>
      <c r="B26" s="19" t="s">
        <v>87</v>
      </c>
      <c r="C26" s="66" t="s">
        <v>189</v>
      </c>
      <c r="D26" s="19">
        <v>0</v>
      </c>
      <c r="E26" s="67">
        <v>2</v>
      </c>
      <c r="F26" s="37">
        <f t="shared" si="0"/>
        <v>0</v>
      </c>
    </row>
    <row r="27" spans="1:6" ht="14.25" x14ac:dyDescent="0.2">
      <c r="A27" s="65" t="s">
        <v>190</v>
      </c>
      <c r="B27" s="19" t="s">
        <v>87</v>
      </c>
      <c r="C27" s="66" t="s">
        <v>189</v>
      </c>
      <c r="D27" s="19">
        <v>0</v>
      </c>
      <c r="E27" s="67">
        <v>2</v>
      </c>
      <c r="F27" s="37">
        <f t="shared" si="0"/>
        <v>0</v>
      </c>
    </row>
    <row r="28" spans="1:6" ht="14.25" x14ac:dyDescent="0.2">
      <c r="A28" s="65" t="s">
        <v>191</v>
      </c>
      <c r="B28" s="19" t="s">
        <v>87</v>
      </c>
      <c r="C28" s="66" t="s">
        <v>189</v>
      </c>
      <c r="D28" s="19">
        <v>0</v>
      </c>
      <c r="E28" s="67">
        <v>2</v>
      </c>
      <c r="F28" s="37">
        <f t="shared" si="0"/>
        <v>0</v>
      </c>
    </row>
    <row r="29" spans="1:6" ht="14.25" x14ac:dyDescent="0.2">
      <c r="A29" s="65" t="s">
        <v>192</v>
      </c>
      <c r="B29" s="19" t="s">
        <v>87</v>
      </c>
      <c r="C29" s="66" t="s">
        <v>189</v>
      </c>
      <c r="D29" s="19">
        <v>0</v>
      </c>
      <c r="E29" s="67">
        <v>2</v>
      </c>
      <c r="F29" s="37">
        <f t="shared" si="0"/>
        <v>0</v>
      </c>
    </row>
    <row r="30" spans="1:6" ht="14.25" x14ac:dyDescent="0.2">
      <c r="A30" s="70" t="s">
        <v>193</v>
      </c>
      <c r="B30" s="19" t="s">
        <v>87</v>
      </c>
      <c r="C30" s="71" t="s">
        <v>194</v>
      </c>
      <c r="D30" s="42">
        <v>0</v>
      </c>
      <c r="E30" s="72">
        <v>2</v>
      </c>
      <c r="F30" s="39">
        <f t="shared" si="0"/>
        <v>0</v>
      </c>
    </row>
    <row r="31" spans="1:6" ht="14.25" x14ac:dyDescent="0.2">
      <c r="A31" s="70" t="s">
        <v>195</v>
      </c>
      <c r="B31" s="19" t="s">
        <v>87</v>
      </c>
      <c r="C31" s="71" t="s">
        <v>194</v>
      </c>
      <c r="D31" s="42">
        <v>0</v>
      </c>
      <c r="E31" s="72">
        <v>2</v>
      </c>
      <c r="F31" s="39">
        <f t="shared" si="0"/>
        <v>0</v>
      </c>
    </row>
    <row r="32" spans="1:6" ht="14.25" x14ac:dyDescent="0.2">
      <c r="A32" s="70" t="s">
        <v>196</v>
      </c>
      <c r="B32" s="19" t="s">
        <v>87</v>
      </c>
      <c r="C32" s="71" t="s">
        <v>194</v>
      </c>
      <c r="D32" s="42">
        <v>0</v>
      </c>
      <c r="E32" s="72">
        <v>2</v>
      </c>
      <c r="F32" s="39">
        <f t="shared" si="0"/>
        <v>0</v>
      </c>
    </row>
    <row r="33" spans="1:6" ht="14.25" x14ac:dyDescent="0.2">
      <c r="A33" s="70" t="s">
        <v>197</v>
      </c>
      <c r="B33" s="19" t="s">
        <v>87</v>
      </c>
      <c r="C33" s="71" t="s">
        <v>198</v>
      </c>
      <c r="D33" s="42">
        <v>0</v>
      </c>
      <c r="E33" s="72">
        <v>2</v>
      </c>
      <c r="F33" s="39">
        <f t="shared" si="0"/>
        <v>0</v>
      </c>
    </row>
    <row r="34" spans="1:6" ht="15" thickBot="1" x14ac:dyDescent="0.25">
      <c r="A34" s="70" t="s">
        <v>199</v>
      </c>
      <c r="B34" s="42" t="s">
        <v>87</v>
      </c>
      <c r="C34" s="71" t="s">
        <v>200</v>
      </c>
      <c r="D34" s="42">
        <v>0</v>
      </c>
      <c r="E34" s="72">
        <v>1</v>
      </c>
      <c r="F34" s="39">
        <f t="shared" si="0"/>
        <v>0</v>
      </c>
    </row>
    <row r="35" spans="1:6" ht="15.75" thickBot="1" x14ac:dyDescent="0.3">
      <c r="A35" s="5" t="s">
        <v>148</v>
      </c>
      <c r="B35" s="7"/>
      <c r="C35" s="7"/>
      <c r="D35" s="7"/>
      <c r="E35" s="6"/>
      <c r="F35" s="45">
        <f>SUM(F3:F34)</f>
        <v>0</v>
      </c>
    </row>
    <row r="36" spans="1:6" x14ac:dyDescent="0.2">
      <c r="E36" s="1"/>
    </row>
    <row r="37" spans="1:6" ht="14.25" x14ac:dyDescent="0.2">
      <c r="A37" s="3"/>
      <c r="E37" s="1"/>
    </row>
    <row r="38" spans="1:6" x14ac:dyDescent="0.2">
      <c r="A38" s="2" t="s">
        <v>150</v>
      </c>
      <c r="E38" s="1"/>
    </row>
  </sheetData>
  <mergeCells count="1">
    <mergeCell ref="A1:B1"/>
  </mergeCells>
  <phoneticPr fontId="19" type="noConversion"/>
  <pageMargins left="0.70866141732283472" right="0.70866141732283472" top="0.78740157480314965" bottom="0.78740157480314965" header="0.31496062992125984" footer="0.31496062992125984"/>
  <pageSetup paperSize="9" scale="57" fitToHeight="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31"/>
  <sheetViews>
    <sheetView zoomScale="110" zoomScaleNormal="110" workbookViewId="0">
      <selection activeCell="B1" sqref="B1"/>
    </sheetView>
  </sheetViews>
  <sheetFormatPr defaultRowHeight="12.75" x14ac:dyDescent="0.2"/>
  <cols>
    <col min="1" max="1" width="27.7109375" customWidth="1"/>
    <col min="2" max="3" width="27.28515625" customWidth="1"/>
    <col min="4" max="4" width="16.5703125" customWidth="1"/>
    <col min="5" max="5" width="9.42578125" customWidth="1"/>
    <col min="6" max="6" width="20.140625" customWidth="1"/>
  </cols>
  <sheetData>
    <row r="1" spans="1:6" ht="13.5" thickBot="1" x14ac:dyDescent="0.25">
      <c r="A1" s="2" t="s">
        <v>371</v>
      </c>
      <c r="B1" s="30" t="s">
        <v>16</v>
      </c>
      <c r="C1" s="2"/>
      <c r="D1" s="2"/>
      <c r="E1" s="30"/>
      <c r="F1" s="2"/>
    </row>
    <row r="2" spans="1:6" ht="45" x14ac:dyDescent="0.25">
      <c r="A2" s="73" t="s">
        <v>25</v>
      </c>
      <c r="B2" s="74" t="s">
        <v>26</v>
      </c>
      <c r="C2" s="74" t="s">
        <v>152</v>
      </c>
      <c r="D2" s="75" t="s">
        <v>28</v>
      </c>
      <c r="E2" s="74" t="s">
        <v>29</v>
      </c>
      <c r="F2" s="76" t="s">
        <v>30</v>
      </c>
    </row>
    <row r="3" spans="1:6" ht="14.25" x14ac:dyDescent="0.2">
      <c r="A3" s="77">
        <v>541964</v>
      </c>
      <c r="B3" s="19" t="s">
        <v>32</v>
      </c>
      <c r="C3" s="57" t="s">
        <v>201</v>
      </c>
      <c r="D3" s="78">
        <v>0</v>
      </c>
      <c r="E3" s="79">
        <v>3</v>
      </c>
      <c r="F3" s="19">
        <f>D3*E3</f>
        <v>0</v>
      </c>
    </row>
    <row r="4" spans="1:6" ht="14.25" x14ac:dyDescent="0.2">
      <c r="A4" s="77">
        <v>541968</v>
      </c>
      <c r="B4" s="19" t="s">
        <v>32</v>
      </c>
      <c r="C4" s="57" t="s">
        <v>202</v>
      </c>
      <c r="D4" s="78">
        <v>0</v>
      </c>
      <c r="E4" s="79">
        <v>2</v>
      </c>
      <c r="F4" s="19">
        <f t="shared" ref="F4:F27" si="0">D4*E4</f>
        <v>0</v>
      </c>
    </row>
    <row r="5" spans="1:6" ht="14.25" x14ac:dyDescent="0.2">
      <c r="A5" s="77">
        <v>541969</v>
      </c>
      <c r="B5" s="19" t="s">
        <v>32</v>
      </c>
      <c r="C5" s="57" t="s">
        <v>203</v>
      </c>
      <c r="D5" s="78">
        <v>0</v>
      </c>
      <c r="E5" s="79">
        <v>2</v>
      </c>
      <c r="F5" s="19">
        <f t="shared" si="0"/>
        <v>0</v>
      </c>
    </row>
    <row r="6" spans="1:6" ht="14.25" x14ac:dyDescent="0.2">
      <c r="A6" s="77">
        <v>541970</v>
      </c>
      <c r="B6" s="19" t="s">
        <v>32</v>
      </c>
      <c r="C6" s="57" t="s">
        <v>204</v>
      </c>
      <c r="D6" s="78">
        <v>0</v>
      </c>
      <c r="E6" s="79">
        <v>2</v>
      </c>
      <c r="F6" s="19">
        <f t="shared" si="0"/>
        <v>0</v>
      </c>
    </row>
    <row r="7" spans="1:6" ht="14.25" x14ac:dyDescent="0.2">
      <c r="A7" s="57" t="s">
        <v>205</v>
      </c>
      <c r="B7" s="19" t="s">
        <v>32</v>
      </c>
      <c r="C7" s="57" t="s">
        <v>206</v>
      </c>
      <c r="D7" s="51">
        <v>0</v>
      </c>
      <c r="E7" s="79">
        <v>10</v>
      </c>
      <c r="F7" s="19">
        <f t="shared" si="0"/>
        <v>0</v>
      </c>
    </row>
    <row r="8" spans="1:6" ht="14.25" x14ac:dyDescent="0.2">
      <c r="A8" s="57" t="s">
        <v>207</v>
      </c>
      <c r="B8" s="19" t="s">
        <v>32</v>
      </c>
      <c r="C8" s="57" t="s">
        <v>208</v>
      </c>
      <c r="D8" s="51">
        <v>0</v>
      </c>
      <c r="E8" s="79">
        <v>5</v>
      </c>
      <c r="F8" s="19">
        <f t="shared" si="0"/>
        <v>0</v>
      </c>
    </row>
    <row r="9" spans="1:6" ht="14.25" x14ac:dyDescent="0.2">
      <c r="A9" s="57" t="s">
        <v>209</v>
      </c>
      <c r="B9" s="19" t="s">
        <v>32</v>
      </c>
      <c r="C9" s="57" t="s">
        <v>210</v>
      </c>
      <c r="D9" s="51">
        <v>0</v>
      </c>
      <c r="E9" s="79">
        <v>3</v>
      </c>
      <c r="F9" s="19">
        <f t="shared" si="0"/>
        <v>0</v>
      </c>
    </row>
    <row r="10" spans="1:6" ht="14.25" x14ac:dyDescent="0.2">
      <c r="A10" s="57" t="s">
        <v>211</v>
      </c>
      <c r="B10" s="19" t="s">
        <v>32</v>
      </c>
      <c r="C10" s="57" t="s">
        <v>212</v>
      </c>
      <c r="D10" s="51">
        <v>0</v>
      </c>
      <c r="E10" s="79">
        <v>3</v>
      </c>
      <c r="F10" s="19">
        <f t="shared" si="0"/>
        <v>0</v>
      </c>
    </row>
    <row r="11" spans="1:6" ht="14.25" x14ac:dyDescent="0.2">
      <c r="A11" s="35" t="s">
        <v>213</v>
      </c>
      <c r="B11" s="34" t="s">
        <v>32</v>
      </c>
      <c r="C11" s="35" t="s">
        <v>214</v>
      </c>
      <c r="D11" s="78">
        <v>0</v>
      </c>
      <c r="E11" s="36">
        <v>3</v>
      </c>
      <c r="F11" s="19">
        <f t="shared" si="0"/>
        <v>0</v>
      </c>
    </row>
    <row r="12" spans="1:6" ht="14.25" x14ac:dyDescent="0.2">
      <c r="A12" s="35" t="s">
        <v>215</v>
      </c>
      <c r="B12" s="34" t="s">
        <v>32</v>
      </c>
      <c r="C12" s="35" t="s">
        <v>215</v>
      </c>
      <c r="D12" s="78">
        <v>0</v>
      </c>
      <c r="E12" s="36">
        <v>2</v>
      </c>
      <c r="F12" s="19">
        <f t="shared" si="0"/>
        <v>0</v>
      </c>
    </row>
    <row r="13" spans="1:6" ht="14.25" x14ac:dyDescent="0.2">
      <c r="A13" s="35" t="s">
        <v>216</v>
      </c>
      <c r="B13" s="34" t="s">
        <v>32</v>
      </c>
      <c r="C13" s="35" t="s">
        <v>216</v>
      </c>
      <c r="D13" s="78">
        <v>0</v>
      </c>
      <c r="E13" s="36">
        <v>2</v>
      </c>
      <c r="F13" s="19">
        <f t="shared" si="0"/>
        <v>0</v>
      </c>
    </row>
    <row r="14" spans="1:6" ht="14.25" x14ac:dyDescent="0.2">
      <c r="A14" s="35" t="s">
        <v>217</v>
      </c>
      <c r="B14" s="34" t="s">
        <v>32</v>
      </c>
      <c r="C14" s="35" t="s">
        <v>217</v>
      </c>
      <c r="D14" s="78">
        <v>0</v>
      </c>
      <c r="E14" s="36">
        <v>2</v>
      </c>
      <c r="F14" s="19">
        <f t="shared" si="0"/>
        <v>0</v>
      </c>
    </row>
    <row r="15" spans="1:6" ht="14.25" x14ac:dyDescent="0.2">
      <c r="A15" s="35" t="s">
        <v>218</v>
      </c>
      <c r="B15" s="34" t="s">
        <v>32</v>
      </c>
      <c r="C15" s="35" t="s">
        <v>218</v>
      </c>
      <c r="D15" s="78">
        <v>0</v>
      </c>
      <c r="E15" s="36">
        <v>3</v>
      </c>
      <c r="F15" s="19">
        <f t="shared" si="0"/>
        <v>0</v>
      </c>
    </row>
    <row r="16" spans="1:6" ht="14.25" x14ac:dyDescent="0.2">
      <c r="A16" s="35" t="s">
        <v>219</v>
      </c>
      <c r="B16" s="34" t="s">
        <v>32</v>
      </c>
      <c r="C16" s="35" t="s">
        <v>219</v>
      </c>
      <c r="D16" s="78">
        <v>0</v>
      </c>
      <c r="E16" s="36">
        <v>1</v>
      </c>
      <c r="F16" s="19">
        <f t="shared" si="0"/>
        <v>0</v>
      </c>
    </row>
    <row r="17" spans="1:6" ht="14.25" x14ac:dyDescent="0.2">
      <c r="A17" s="35" t="s">
        <v>220</v>
      </c>
      <c r="B17" s="34" t="s">
        <v>32</v>
      </c>
      <c r="C17" s="35" t="s">
        <v>220</v>
      </c>
      <c r="D17" s="78">
        <v>0</v>
      </c>
      <c r="E17" s="36">
        <v>1</v>
      </c>
      <c r="F17" s="19">
        <f t="shared" si="0"/>
        <v>0</v>
      </c>
    </row>
    <row r="18" spans="1:6" ht="14.25" x14ac:dyDescent="0.2">
      <c r="A18" s="35" t="s">
        <v>221</v>
      </c>
      <c r="B18" s="34" t="s">
        <v>32</v>
      </c>
      <c r="C18" s="35" t="s">
        <v>221</v>
      </c>
      <c r="D18" s="78">
        <v>0</v>
      </c>
      <c r="E18" s="36">
        <v>1</v>
      </c>
      <c r="F18" s="19">
        <f t="shared" si="0"/>
        <v>0</v>
      </c>
    </row>
    <row r="19" spans="1:6" ht="14.25" x14ac:dyDescent="0.2">
      <c r="A19" s="35" t="s">
        <v>222</v>
      </c>
      <c r="B19" s="34" t="s">
        <v>32</v>
      </c>
      <c r="C19" s="35" t="s">
        <v>222</v>
      </c>
      <c r="D19" s="78">
        <v>0</v>
      </c>
      <c r="E19" s="36">
        <v>1</v>
      </c>
      <c r="F19" s="19">
        <f t="shared" si="0"/>
        <v>0</v>
      </c>
    </row>
    <row r="20" spans="1:6" ht="14.25" x14ac:dyDescent="0.2">
      <c r="A20" s="35" t="s">
        <v>223</v>
      </c>
      <c r="B20" s="34" t="s">
        <v>32</v>
      </c>
      <c r="C20" s="35" t="s">
        <v>223</v>
      </c>
      <c r="D20" s="78">
        <v>0</v>
      </c>
      <c r="E20" s="36">
        <v>2</v>
      </c>
      <c r="F20" s="19">
        <f t="shared" si="0"/>
        <v>0</v>
      </c>
    </row>
    <row r="21" spans="1:6" ht="14.25" x14ac:dyDescent="0.2">
      <c r="A21" s="35" t="s">
        <v>224</v>
      </c>
      <c r="B21" s="34" t="s">
        <v>32</v>
      </c>
      <c r="C21" s="35" t="s">
        <v>224</v>
      </c>
      <c r="D21" s="51">
        <v>0</v>
      </c>
      <c r="E21" s="36">
        <v>2</v>
      </c>
      <c r="F21" s="19">
        <f t="shared" si="0"/>
        <v>0</v>
      </c>
    </row>
    <row r="22" spans="1:6" ht="14.25" x14ac:dyDescent="0.2">
      <c r="A22" s="35" t="s">
        <v>225</v>
      </c>
      <c r="B22" s="34" t="s">
        <v>32</v>
      </c>
      <c r="C22" s="35" t="s">
        <v>225</v>
      </c>
      <c r="D22" s="51">
        <v>0</v>
      </c>
      <c r="E22" s="36">
        <v>2</v>
      </c>
      <c r="F22" s="19">
        <f t="shared" si="0"/>
        <v>0</v>
      </c>
    </row>
    <row r="23" spans="1:6" ht="14.25" x14ac:dyDescent="0.2">
      <c r="A23" s="35" t="s">
        <v>226</v>
      </c>
      <c r="B23" s="34" t="s">
        <v>32</v>
      </c>
      <c r="C23" s="35" t="s">
        <v>226</v>
      </c>
      <c r="D23" s="51">
        <v>0</v>
      </c>
      <c r="E23" s="36">
        <v>3</v>
      </c>
      <c r="F23" s="19">
        <f t="shared" si="0"/>
        <v>0</v>
      </c>
    </row>
    <row r="24" spans="1:6" ht="14.25" x14ac:dyDescent="0.2">
      <c r="A24" s="35" t="s">
        <v>227</v>
      </c>
      <c r="B24" s="34" t="s">
        <v>32</v>
      </c>
      <c r="C24" s="35" t="s">
        <v>227</v>
      </c>
      <c r="D24" s="51">
        <v>0</v>
      </c>
      <c r="E24" s="36">
        <v>1</v>
      </c>
      <c r="F24" s="19">
        <f t="shared" si="0"/>
        <v>0</v>
      </c>
    </row>
    <row r="25" spans="1:6" ht="14.25" x14ac:dyDescent="0.2">
      <c r="A25" s="35" t="s">
        <v>228</v>
      </c>
      <c r="B25" s="36" t="s">
        <v>32</v>
      </c>
      <c r="C25" s="35" t="s">
        <v>228</v>
      </c>
      <c r="D25" s="80">
        <v>0</v>
      </c>
      <c r="E25" s="36">
        <v>1</v>
      </c>
      <c r="F25" s="19">
        <f t="shared" si="0"/>
        <v>0</v>
      </c>
    </row>
    <row r="26" spans="1:6" ht="14.25" x14ac:dyDescent="0.2">
      <c r="A26" s="35" t="s">
        <v>229</v>
      </c>
      <c r="B26" s="36" t="s">
        <v>32</v>
      </c>
      <c r="C26" s="35" t="s">
        <v>229</v>
      </c>
      <c r="D26" s="80">
        <v>0</v>
      </c>
      <c r="E26" s="36">
        <v>1</v>
      </c>
      <c r="F26" s="19">
        <f t="shared" si="0"/>
        <v>0</v>
      </c>
    </row>
    <row r="27" spans="1:6" ht="15" thickBot="1" x14ac:dyDescent="0.25">
      <c r="A27" s="81" t="s">
        <v>230</v>
      </c>
      <c r="B27" s="86" t="s">
        <v>32</v>
      </c>
      <c r="C27" s="81" t="s">
        <v>230</v>
      </c>
      <c r="D27" s="88">
        <v>0</v>
      </c>
      <c r="E27" s="86">
        <v>2</v>
      </c>
      <c r="F27" s="42">
        <f t="shared" si="0"/>
        <v>0</v>
      </c>
    </row>
    <row r="28" spans="1:6" ht="15.75" thickBot="1" x14ac:dyDescent="0.3">
      <c r="A28" s="5" t="s">
        <v>148</v>
      </c>
      <c r="B28" s="89"/>
      <c r="C28" s="89"/>
      <c r="D28" s="89"/>
      <c r="E28" s="90"/>
      <c r="F28" s="45">
        <f>SUM(F3:F27)</f>
        <v>0</v>
      </c>
    </row>
    <row r="31" spans="1:6" x14ac:dyDescent="0.2">
      <c r="A31" s="2" t="s">
        <v>150</v>
      </c>
    </row>
  </sheetData>
  <pageMargins left="0.70866141732283472" right="0.70866141732283472" top="0.78740157480314965" bottom="0.78740157480314965" header="0.31496062992125984" footer="0.31496062992125984"/>
  <pageSetup paperSize="9" scale="69" fitToHeight="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896B8-BB9D-49EC-A60D-6E7095FB86CC}">
  <sheetPr>
    <pageSetUpPr fitToPage="1"/>
  </sheetPr>
  <dimension ref="A1:F93"/>
  <sheetViews>
    <sheetView topLeftCell="A41" zoomScaleNormal="100" workbookViewId="0">
      <selection activeCell="C1" sqref="C1"/>
    </sheetView>
  </sheetViews>
  <sheetFormatPr defaultRowHeight="12.75" x14ac:dyDescent="0.2"/>
  <cols>
    <col min="1" max="1" width="54.28515625" customWidth="1"/>
    <col min="2" max="2" width="14.7109375" customWidth="1"/>
    <col min="3" max="3" width="49.85546875" customWidth="1"/>
    <col min="4" max="4" width="16" customWidth="1"/>
    <col min="5" max="5" width="9.42578125" customWidth="1"/>
    <col min="6" max="6" width="20.140625" customWidth="1"/>
  </cols>
  <sheetData>
    <row r="1" spans="1:6" ht="13.5" thickBot="1" x14ac:dyDescent="0.25">
      <c r="A1" t="s">
        <v>367</v>
      </c>
      <c r="B1" s="30"/>
      <c r="E1" s="30"/>
    </row>
    <row r="2" spans="1:6" ht="45" x14ac:dyDescent="0.25">
      <c r="A2" s="47" t="s">
        <v>25</v>
      </c>
      <c r="B2" s="48" t="s">
        <v>26</v>
      </c>
      <c r="C2" s="48" t="s">
        <v>231</v>
      </c>
      <c r="D2" s="49" t="s">
        <v>28</v>
      </c>
      <c r="E2" s="48" t="s">
        <v>29</v>
      </c>
      <c r="F2" s="50" t="s">
        <v>30</v>
      </c>
    </row>
    <row r="3" spans="1:6" ht="14.25" x14ac:dyDescent="0.2">
      <c r="A3" s="32" t="s">
        <v>232</v>
      </c>
      <c r="B3" s="31" t="s">
        <v>32</v>
      </c>
      <c r="C3" s="32" t="s">
        <v>232</v>
      </c>
      <c r="D3" s="51">
        <v>0</v>
      </c>
      <c r="E3" s="33">
        <v>3</v>
      </c>
      <c r="F3" s="31">
        <f>E3*D3</f>
        <v>0</v>
      </c>
    </row>
    <row r="4" spans="1:6" ht="14.25" x14ac:dyDescent="0.2">
      <c r="A4" s="32" t="s">
        <v>155</v>
      </c>
      <c r="B4" s="31" t="s">
        <v>32</v>
      </c>
      <c r="C4" s="32" t="s">
        <v>155</v>
      </c>
      <c r="D4" s="51">
        <v>0</v>
      </c>
      <c r="E4" s="33">
        <v>1</v>
      </c>
      <c r="F4" s="31">
        <f t="shared" ref="F4:F57" si="0">E4*D4</f>
        <v>0</v>
      </c>
    </row>
    <row r="5" spans="1:6" ht="14.25" x14ac:dyDescent="0.2">
      <c r="A5" s="32" t="s">
        <v>233</v>
      </c>
      <c r="B5" s="31" t="s">
        <v>32</v>
      </c>
      <c r="C5" s="32" t="s">
        <v>233</v>
      </c>
      <c r="D5" s="51">
        <v>0</v>
      </c>
      <c r="E5" s="33">
        <v>4</v>
      </c>
      <c r="F5" s="31">
        <f t="shared" si="0"/>
        <v>0</v>
      </c>
    </row>
    <row r="6" spans="1:6" ht="14.25" x14ac:dyDescent="0.2">
      <c r="A6" s="32" t="s">
        <v>234</v>
      </c>
      <c r="B6" s="31" t="s">
        <v>32</v>
      </c>
      <c r="C6" s="32" t="s">
        <v>234</v>
      </c>
      <c r="D6" s="51">
        <v>0</v>
      </c>
      <c r="E6" s="33">
        <v>1</v>
      </c>
      <c r="F6" s="31">
        <f t="shared" si="0"/>
        <v>0</v>
      </c>
    </row>
    <row r="7" spans="1:6" ht="14.25" x14ac:dyDescent="0.2">
      <c r="A7" s="32" t="s">
        <v>235</v>
      </c>
      <c r="B7" s="31" t="s">
        <v>32</v>
      </c>
      <c r="C7" s="32" t="s">
        <v>235</v>
      </c>
      <c r="D7" s="51">
        <v>0</v>
      </c>
      <c r="E7" s="33">
        <v>1</v>
      </c>
      <c r="F7" s="31">
        <f t="shared" si="0"/>
        <v>0</v>
      </c>
    </row>
    <row r="8" spans="1:6" ht="14.25" x14ac:dyDescent="0.2">
      <c r="A8" s="32" t="s">
        <v>236</v>
      </c>
      <c r="B8" s="31" t="s">
        <v>32</v>
      </c>
      <c r="C8" s="32" t="s">
        <v>236</v>
      </c>
      <c r="D8" s="51">
        <v>0</v>
      </c>
      <c r="E8" s="33">
        <v>1</v>
      </c>
      <c r="F8" s="31">
        <f t="shared" si="0"/>
        <v>0</v>
      </c>
    </row>
    <row r="9" spans="1:6" ht="14.25" x14ac:dyDescent="0.2">
      <c r="A9" s="35" t="s">
        <v>237</v>
      </c>
      <c r="B9" s="34" t="s">
        <v>32</v>
      </c>
      <c r="C9" s="35" t="s">
        <v>237</v>
      </c>
      <c r="D9" s="51">
        <v>0</v>
      </c>
      <c r="E9" s="36">
        <v>4</v>
      </c>
      <c r="F9" s="31">
        <f t="shared" si="0"/>
        <v>0</v>
      </c>
    </row>
    <row r="10" spans="1:6" ht="14.25" x14ac:dyDescent="0.2">
      <c r="A10" s="35" t="s">
        <v>238</v>
      </c>
      <c r="B10" s="34" t="s">
        <v>32</v>
      </c>
      <c r="C10" s="35" t="s">
        <v>238</v>
      </c>
      <c r="D10" s="51">
        <v>0</v>
      </c>
      <c r="E10" s="36">
        <v>3</v>
      </c>
      <c r="F10" s="31">
        <f t="shared" si="0"/>
        <v>0</v>
      </c>
    </row>
    <row r="11" spans="1:6" ht="14.25" x14ac:dyDescent="0.2">
      <c r="A11" s="35" t="s">
        <v>239</v>
      </c>
      <c r="B11" s="34" t="s">
        <v>32</v>
      </c>
      <c r="C11" s="35" t="s">
        <v>239</v>
      </c>
      <c r="D11" s="51">
        <v>0</v>
      </c>
      <c r="E11" s="36">
        <v>1</v>
      </c>
      <c r="F11" s="31">
        <f t="shared" si="0"/>
        <v>0</v>
      </c>
    </row>
    <row r="12" spans="1:6" ht="14.25" x14ac:dyDescent="0.2">
      <c r="A12" s="35" t="s">
        <v>240</v>
      </c>
      <c r="B12" s="34" t="s">
        <v>32</v>
      </c>
      <c r="C12" s="35" t="s">
        <v>240</v>
      </c>
      <c r="D12" s="51">
        <v>0</v>
      </c>
      <c r="E12" s="36">
        <v>1</v>
      </c>
      <c r="F12" s="31">
        <f t="shared" si="0"/>
        <v>0</v>
      </c>
    </row>
    <row r="13" spans="1:6" ht="14.25" x14ac:dyDescent="0.2">
      <c r="A13" s="35" t="s">
        <v>241</v>
      </c>
      <c r="B13" s="34" t="s">
        <v>32</v>
      </c>
      <c r="C13" s="35" t="s">
        <v>241</v>
      </c>
      <c r="D13" s="51">
        <v>0</v>
      </c>
      <c r="E13" s="36">
        <v>1</v>
      </c>
      <c r="F13" s="31">
        <f t="shared" si="0"/>
        <v>0</v>
      </c>
    </row>
    <row r="14" spans="1:6" ht="14.25" x14ac:dyDescent="0.2">
      <c r="A14" s="35" t="s">
        <v>242</v>
      </c>
      <c r="B14" s="34" t="s">
        <v>32</v>
      </c>
      <c r="C14" s="35" t="s">
        <v>242</v>
      </c>
      <c r="D14" s="51">
        <v>0</v>
      </c>
      <c r="E14" s="36">
        <v>1</v>
      </c>
      <c r="F14" s="31">
        <f t="shared" si="0"/>
        <v>0</v>
      </c>
    </row>
    <row r="15" spans="1:6" ht="14.25" x14ac:dyDescent="0.2">
      <c r="A15" s="35" t="s">
        <v>243</v>
      </c>
      <c r="B15" s="34" t="s">
        <v>32</v>
      </c>
      <c r="C15" s="35" t="s">
        <v>243</v>
      </c>
      <c r="D15" s="51">
        <v>0</v>
      </c>
      <c r="E15" s="36">
        <v>3</v>
      </c>
      <c r="F15" s="31">
        <f t="shared" si="0"/>
        <v>0</v>
      </c>
    </row>
    <row r="16" spans="1:6" ht="14.25" x14ac:dyDescent="0.2">
      <c r="A16" s="35" t="s">
        <v>244</v>
      </c>
      <c r="B16" s="34" t="s">
        <v>32</v>
      </c>
      <c r="C16" s="35" t="s">
        <v>244</v>
      </c>
      <c r="D16" s="51">
        <v>0</v>
      </c>
      <c r="E16" s="36">
        <v>10</v>
      </c>
      <c r="F16" s="31">
        <f t="shared" si="0"/>
        <v>0</v>
      </c>
    </row>
    <row r="17" spans="1:6" ht="14.25" x14ac:dyDescent="0.2">
      <c r="A17" s="35" t="s">
        <v>245</v>
      </c>
      <c r="B17" s="34" t="s">
        <v>32</v>
      </c>
      <c r="C17" s="35" t="s">
        <v>245</v>
      </c>
      <c r="D17" s="51">
        <v>0</v>
      </c>
      <c r="E17" s="36">
        <v>1</v>
      </c>
      <c r="F17" s="31">
        <f t="shared" si="0"/>
        <v>0</v>
      </c>
    </row>
    <row r="18" spans="1:6" ht="14.25" x14ac:dyDescent="0.2">
      <c r="A18" s="35" t="s">
        <v>246</v>
      </c>
      <c r="B18" s="34" t="s">
        <v>32</v>
      </c>
      <c r="C18" s="35" t="s">
        <v>246</v>
      </c>
      <c r="D18" s="51">
        <v>0</v>
      </c>
      <c r="E18" s="36">
        <v>1</v>
      </c>
      <c r="F18" s="31">
        <f t="shared" si="0"/>
        <v>0</v>
      </c>
    </row>
    <row r="19" spans="1:6" ht="14.25" x14ac:dyDescent="0.2">
      <c r="A19" s="35" t="s">
        <v>247</v>
      </c>
      <c r="B19" s="34" t="s">
        <v>32</v>
      </c>
      <c r="C19" s="35" t="s">
        <v>247</v>
      </c>
      <c r="D19" s="51">
        <v>0</v>
      </c>
      <c r="E19" s="36">
        <v>1</v>
      </c>
      <c r="F19" s="31">
        <f t="shared" si="0"/>
        <v>0</v>
      </c>
    </row>
    <row r="20" spans="1:6" ht="14.25" x14ac:dyDescent="0.2">
      <c r="A20" s="35" t="s">
        <v>248</v>
      </c>
      <c r="B20" s="34" t="s">
        <v>32</v>
      </c>
      <c r="C20" s="35" t="s">
        <v>248</v>
      </c>
      <c r="D20" s="51">
        <v>0</v>
      </c>
      <c r="E20" s="36">
        <v>7</v>
      </c>
      <c r="F20" s="31">
        <f t="shared" si="0"/>
        <v>0</v>
      </c>
    </row>
    <row r="21" spans="1:6" ht="14.25" x14ac:dyDescent="0.2">
      <c r="A21" s="35" t="s">
        <v>249</v>
      </c>
      <c r="B21" s="34" t="s">
        <v>32</v>
      </c>
      <c r="C21" s="35" t="s">
        <v>249</v>
      </c>
      <c r="D21" s="51">
        <v>0</v>
      </c>
      <c r="E21" s="36">
        <v>3</v>
      </c>
      <c r="F21" s="31">
        <f t="shared" si="0"/>
        <v>0</v>
      </c>
    </row>
    <row r="22" spans="1:6" ht="14.25" x14ac:dyDescent="0.2">
      <c r="A22" s="35" t="s">
        <v>250</v>
      </c>
      <c r="B22" s="34" t="s">
        <v>32</v>
      </c>
      <c r="C22" s="35" t="s">
        <v>250</v>
      </c>
      <c r="D22" s="51">
        <v>0</v>
      </c>
      <c r="E22" s="36">
        <v>1</v>
      </c>
      <c r="F22" s="31">
        <f t="shared" si="0"/>
        <v>0</v>
      </c>
    </row>
    <row r="23" spans="1:6" ht="14.25" x14ac:dyDescent="0.2">
      <c r="A23" s="35" t="s">
        <v>251</v>
      </c>
      <c r="B23" s="34" t="s">
        <v>32</v>
      </c>
      <c r="C23" s="35" t="s">
        <v>251</v>
      </c>
      <c r="D23" s="51">
        <v>0</v>
      </c>
      <c r="E23" s="36">
        <v>1</v>
      </c>
      <c r="F23" s="31">
        <f t="shared" si="0"/>
        <v>0</v>
      </c>
    </row>
    <row r="24" spans="1:6" ht="14.25" x14ac:dyDescent="0.2">
      <c r="A24" s="35" t="s">
        <v>252</v>
      </c>
      <c r="B24" s="34" t="s">
        <v>32</v>
      </c>
      <c r="C24" s="35" t="s">
        <v>252</v>
      </c>
      <c r="D24" s="51">
        <v>0</v>
      </c>
      <c r="E24" s="36">
        <v>1</v>
      </c>
      <c r="F24" s="31">
        <f t="shared" si="0"/>
        <v>0</v>
      </c>
    </row>
    <row r="25" spans="1:6" ht="14.25" x14ac:dyDescent="0.2">
      <c r="A25" s="35" t="s">
        <v>253</v>
      </c>
      <c r="B25" s="34" t="s">
        <v>32</v>
      </c>
      <c r="C25" s="35" t="s">
        <v>253</v>
      </c>
      <c r="D25" s="51">
        <v>0</v>
      </c>
      <c r="E25" s="36">
        <v>2</v>
      </c>
      <c r="F25" s="31">
        <f t="shared" si="0"/>
        <v>0</v>
      </c>
    </row>
    <row r="26" spans="1:6" ht="14.25" x14ac:dyDescent="0.2">
      <c r="A26" s="32" t="s">
        <v>254</v>
      </c>
      <c r="B26" s="31" t="s">
        <v>32</v>
      </c>
      <c r="C26" s="32" t="s">
        <v>254</v>
      </c>
      <c r="D26" s="51">
        <v>0</v>
      </c>
      <c r="E26" s="33">
        <v>3</v>
      </c>
      <c r="F26" s="31">
        <f t="shared" si="0"/>
        <v>0</v>
      </c>
    </row>
    <row r="27" spans="1:6" ht="14.25" x14ac:dyDescent="0.2">
      <c r="A27" s="35" t="s">
        <v>255</v>
      </c>
      <c r="B27" s="34" t="s">
        <v>32</v>
      </c>
      <c r="C27" s="35" t="s">
        <v>255</v>
      </c>
      <c r="D27" s="51">
        <v>0</v>
      </c>
      <c r="E27" s="36">
        <v>3</v>
      </c>
      <c r="F27" s="31">
        <f t="shared" si="0"/>
        <v>0</v>
      </c>
    </row>
    <row r="28" spans="1:6" ht="14.25" x14ac:dyDescent="0.2">
      <c r="A28" s="35" t="s">
        <v>256</v>
      </c>
      <c r="B28" s="34" t="s">
        <v>257</v>
      </c>
      <c r="C28" s="35" t="s">
        <v>256</v>
      </c>
      <c r="D28" s="51">
        <v>0</v>
      </c>
      <c r="E28" s="36">
        <v>3</v>
      </c>
      <c r="F28" s="31">
        <f t="shared" si="0"/>
        <v>0</v>
      </c>
    </row>
    <row r="29" spans="1:6" ht="14.25" x14ac:dyDescent="0.2">
      <c r="A29" s="35" t="s">
        <v>258</v>
      </c>
      <c r="B29" s="34" t="s">
        <v>32</v>
      </c>
      <c r="C29" s="35" t="s">
        <v>258</v>
      </c>
      <c r="D29" s="51">
        <v>0</v>
      </c>
      <c r="E29" s="36">
        <v>3</v>
      </c>
      <c r="F29" s="31">
        <f t="shared" si="0"/>
        <v>0</v>
      </c>
    </row>
    <row r="30" spans="1:6" ht="14.25" x14ac:dyDescent="0.2">
      <c r="A30" s="35" t="s">
        <v>259</v>
      </c>
      <c r="B30" s="34" t="s">
        <v>32</v>
      </c>
      <c r="C30" s="35" t="s">
        <v>259</v>
      </c>
      <c r="D30" s="51">
        <v>0</v>
      </c>
      <c r="E30" s="36">
        <v>5</v>
      </c>
      <c r="F30" s="31">
        <f t="shared" si="0"/>
        <v>0</v>
      </c>
    </row>
    <row r="31" spans="1:6" ht="14.25" x14ac:dyDescent="0.2">
      <c r="A31" s="35" t="s">
        <v>260</v>
      </c>
      <c r="B31" s="34" t="s">
        <v>32</v>
      </c>
      <c r="C31" s="35" t="s">
        <v>260</v>
      </c>
      <c r="D31" s="51">
        <v>0</v>
      </c>
      <c r="E31" s="36">
        <v>3</v>
      </c>
      <c r="F31" s="31">
        <f t="shared" si="0"/>
        <v>0</v>
      </c>
    </row>
    <row r="32" spans="1:6" ht="14.25" x14ac:dyDescent="0.2">
      <c r="A32" s="35" t="s">
        <v>261</v>
      </c>
      <c r="B32" s="34" t="s">
        <v>32</v>
      </c>
      <c r="C32" s="35" t="s">
        <v>261</v>
      </c>
      <c r="D32" s="51">
        <v>0</v>
      </c>
      <c r="E32" s="36">
        <v>5</v>
      </c>
      <c r="F32" s="31">
        <f t="shared" si="0"/>
        <v>0</v>
      </c>
    </row>
    <row r="33" spans="1:6" ht="14.25" x14ac:dyDescent="0.2">
      <c r="A33" s="32" t="s">
        <v>262</v>
      </c>
      <c r="B33" s="31" t="s">
        <v>32</v>
      </c>
      <c r="C33" s="32" t="s">
        <v>262</v>
      </c>
      <c r="D33" s="51">
        <v>0</v>
      </c>
      <c r="E33" s="33">
        <v>1</v>
      </c>
      <c r="F33" s="31">
        <f t="shared" si="0"/>
        <v>0</v>
      </c>
    </row>
    <row r="34" spans="1:6" ht="14.25" x14ac:dyDescent="0.2">
      <c r="A34" s="32" t="s">
        <v>263</v>
      </c>
      <c r="B34" s="31" t="s">
        <v>32</v>
      </c>
      <c r="C34" s="32" t="s">
        <v>263</v>
      </c>
      <c r="D34" s="51">
        <v>0</v>
      </c>
      <c r="E34" s="33">
        <v>1</v>
      </c>
      <c r="F34" s="31">
        <f t="shared" si="0"/>
        <v>0</v>
      </c>
    </row>
    <row r="35" spans="1:6" ht="14.25" x14ac:dyDescent="0.2">
      <c r="A35" s="32" t="s">
        <v>264</v>
      </c>
      <c r="B35" s="31" t="s">
        <v>32</v>
      </c>
      <c r="C35" s="32" t="s">
        <v>264</v>
      </c>
      <c r="D35" s="51">
        <v>0</v>
      </c>
      <c r="E35" s="33">
        <v>1</v>
      </c>
      <c r="F35" s="31">
        <f t="shared" si="0"/>
        <v>0</v>
      </c>
    </row>
    <row r="36" spans="1:6" ht="14.25" x14ac:dyDescent="0.2">
      <c r="A36" s="32" t="s">
        <v>265</v>
      </c>
      <c r="B36" s="31" t="s">
        <v>32</v>
      </c>
      <c r="C36" s="32" t="s">
        <v>265</v>
      </c>
      <c r="D36" s="51">
        <v>0</v>
      </c>
      <c r="E36" s="33">
        <v>1</v>
      </c>
      <c r="F36" s="31">
        <f t="shared" si="0"/>
        <v>0</v>
      </c>
    </row>
    <row r="37" spans="1:6" ht="14.25" x14ac:dyDescent="0.2">
      <c r="A37" s="32" t="s">
        <v>266</v>
      </c>
      <c r="B37" s="31" t="s">
        <v>32</v>
      </c>
      <c r="C37" s="32" t="s">
        <v>266</v>
      </c>
      <c r="D37" s="51">
        <v>0</v>
      </c>
      <c r="E37" s="33">
        <v>1</v>
      </c>
      <c r="F37" s="31">
        <f t="shared" si="0"/>
        <v>0</v>
      </c>
    </row>
    <row r="38" spans="1:6" ht="14.25" x14ac:dyDescent="0.2">
      <c r="A38" s="35" t="s">
        <v>267</v>
      </c>
      <c r="B38" s="34" t="s">
        <v>32</v>
      </c>
      <c r="C38" s="35" t="s">
        <v>267</v>
      </c>
      <c r="D38" s="51">
        <v>0</v>
      </c>
      <c r="E38" s="36">
        <v>2</v>
      </c>
      <c r="F38" s="31">
        <f t="shared" si="0"/>
        <v>0</v>
      </c>
    </row>
    <row r="39" spans="1:6" ht="14.25" x14ac:dyDescent="0.2">
      <c r="A39" s="35" t="s">
        <v>268</v>
      </c>
      <c r="B39" s="34" t="s">
        <v>32</v>
      </c>
      <c r="C39" s="35" t="s">
        <v>268</v>
      </c>
      <c r="D39" s="51">
        <v>0</v>
      </c>
      <c r="E39" s="36">
        <v>4</v>
      </c>
      <c r="F39" s="31">
        <f t="shared" si="0"/>
        <v>0</v>
      </c>
    </row>
    <row r="40" spans="1:6" ht="14.25" x14ac:dyDescent="0.2">
      <c r="A40" s="35" t="s">
        <v>269</v>
      </c>
      <c r="B40" s="34" t="s">
        <v>32</v>
      </c>
      <c r="C40" s="35" t="s">
        <v>269</v>
      </c>
      <c r="D40" s="51">
        <v>0</v>
      </c>
      <c r="E40" s="36">
        <v>3</v>
      </c>
      <c r="F40" s="31">
        <f t="shared" si="0"/>
        <v>0</v>
      </c>
    </row>
    <row r="41" spans="1:6" ht="14.25" x14ac:dyDescent="0.2">
      <c r="A41" s="35" t="s">
        <v>270</v>
      </c>
      <c r="B41" s="34" t="s">
        <v>32</v>
      </c>
      <c r="C41" s="35" t="s">
        <v>271</v>
      </c>
      <c r="D41" s="41">
        <v>0</v>
      </c>
      <c r="E41" s="33">
        <v>2</v>
      </c>
      <c r="F41" s="40">
        <f t="shared" si="0"/>
        <v>0</v>
      </c>
    </row>
    <row r="42" spans="1:6" ht="14.25" x14ac:dyDescent="0.2">
      <c r="A42" s="35" t="s">
        <v>272</v>
      </c>
      <c r="B42" s="34" t="s">
        <v>32</v>
      </c>
      <c r="C42" s="35" t="s">
        <v>273</v>
      </c>
      <c r="D42" s="41">
        <v>0</v>
      </c>
      <c r="E42" s="33">
        <v>3</v>
      </c>
      <c r="F42" s="40">
        <f t="shared" si="0"/>
        <v>0</v>
      </c>
    </row>
    <row r="43" spans="1:6" ht="14.25" x14ac:dyDescent="0.2">
      <c r="A43" s="35" t="s">
        <v>258</v>
      </c>
      <c r="B43" s="34" t="s">
        <v>32</v>
      </c>
      <c r="C43" s="35" t="s">
        <v>274</v>
      </c>
      <c r="D43" s="41">
        <v>0</v>
      </c>
      <c r="E43" s="33">
        <v>3</v>
      </c>
      <c r="F43" s="40">
        <f t="shared" si="0"/>
        <v>0</v>
      </c>
    </row>
    <row r="44" spans="1:6" ht="14.25" x14ac:dyDescent="0.2">
      <c r="A44" s="35" t="s">
        <v>275</v>
      </c>
      <c r="B44" s="34" t="s">
        <v>32</v>
      </c>
      <c r="C44" s="35" t="s">
        <v>276</v>
      </c>
      <c r="D44" s="41">
        <v>0</v>
      </c>
      <c r="E44" s="33">
        <v>5</v>
      </c>
      <c r="F44" s="40">
        <f t="shared" si="0"/>
        <v>0</v>
      </c>
    </row>
    <row r="45" spans="1:6" ht="14.25" x14ac:dyDescent="0.2">
      <c r="A45" s="35" t="s">
        <v>277</v>
      </c>
      <c r="B45" s="34" t="s">
        <v>32</v>
      </c>
      <c r="C45" s="35" t="s">
        <v>278</v>
      </c>
      <c r="D45" s="41">
        <v>0</v>
      </c>
      <c r="E45" s="33">
        <v>3</v>
      </c>
      <c r="F45" s="40">
        <f t="shared" si="0"/>
        <v>0</v>
      </c>
    </row>
    <row r="46" spans="1:6" ht="14.25" x14ac:dyDescent="0.2">
      <c r="A46" s="35" t="s">
        <v>279</v>
      </c>
      <c r="B46" s="34" t="s">
        <v>32</v>
      </c>
      <c r="C46" s="35" t="s">
        <v>280</v>
      </c>
      <c r="D46" s="41">
        <v>0</v>
      </c>
      <c r="E46" s="33">
        <v>3</v>
      </c>
      <c r="F46" s="40">
        <f t="shared" si="0"/>
        <v>0</v>
      </c>
    </row>
    <row r="47" spans="1:6" ht="14.25" x14ac:dyDescent="0.2">
      <c r="A47" s="35" t="s">
        <v>281</v>
      </c>
      <c r="B47" s="34" t="s">
        <v>32</v>
      </c>
      <c r="C47" s="35" t="s">
        <v>282</v>
      </c>
      <c r="D47" s="41">
        <v>0</v>
      </c>
      <c r="E47" s="33">
        <v>3</v>
      </c>
      <c r="F47" s="40">
        <f t="shared" si="0"/>
        <v>0</v>
      </c>
    </row>
    <row r="48" spans="1:6" ht="14.25" x14ac:dyDescent="0.2">
      <c r="A48" s="35" t="s">
        <v>283</v>
      </c>
      <c r="B48" s="34" t="s">
        <v>32</v>
      </c>
      <c r="C48" s="35" t="s">
        <v>284</v>
      </c>
      <c r="D48" s="41">
        <v>0</v>
      </c>
      <c r="E48" s="33">
        <v>2</v>
      </c>
      <c r="F48" s="40">
        <f t="shared" si="0"/>
        <v>0</v>
      </c>
    </row>
    <row r="49" spans="1:6" ht="14.25" x14ac:dyDescent="0.2">
      <c r="A49" s="35" t="s">
        <v>285</v>
      </c>
      <c r="B49" s="34" t="s">
        <v>32</v>
      </c>
      <c r="C49" s="35" t="s">
        <v>286</v>
      </c>
      <c r="D49" s="41">
        <v>0</v>
      </c>
      <c r="E49" s="33">
        <v>2</v>
      </c>
      <c r="F49" s="40">
        <f t="shared" si="0"/>
        <v>0</v>
      </c>
    </row>
    <row r="50" spans="1:6" ht="14.25" x14ac:dyDescent="0.2">
      <c r="A50" s="35" t="s">
        <v>287</v>
      </c>
      <c r="B50" s="34" t="s">
        <v>32</v>
      </c>
      <c r="C50" s="35" t="s">
        <v>287</v>
      </c>
      <c r="D50" s="41">
        <v>0</v>
      </c>
      <c r="E50" s="33">
        <v>1</v>
      </c>
      <c r="F50" s="40">
        <f t="shared" si="0"/>
        <v>0</v>
      </c>
    </row>
    <row r="51" spans="1:6" ht="14.25" x14ac:dyDescent="0.2">
      <c r="A51" s="32" t="s">
        <v>288</v>
      </c>
      <c r="B51" s="34" t="s">
        <v>32</v>
      </c>
      <c r="C51" s="35" t="s">
        <v>288</v>
      </c>
      <c r="D51" s="41">
        <v>0</v>
      </c>
      <c r="E51" s="33">
        <v>1</v>
      </c>
      <c r="F51" s="40">
        <f t="shared" si="0"/>
        <v>0</v>
      </c>
    </row>
    <row r="52" spans="1:6" ht="14.25" x14ac:dyDescent="0.2">
      <c r="A52" s="35" t="s">
        <v>62</v>
      </c>
      <c r="B52" s="34" t="s">
        <v>32</v>
      </c>
      <c r="C52" s="35" t="s">
        <v>62</v>
      </c>
      <c r="D52" s="41">
        <v>0</v>
      </c>
      <c r="E52" s="33">
        <v>2</v>
      </c>
      <c r="F52" s="40">
        <f t="shared" si="0"/>
        <v>0</v>
      </c>
    </row>
    <row r="53" spans="1:6" ht="14.25" x14ac:dyDescent="0.2">
      <c r="A53" s="35" t="s">
        <v>62</v>
      </c>
      <c r="B53" s="34" t="s">
        <v>32</v>
      </c>
      <c r="C53" s="35" t="s">
        <v>62</v>
      </c>
      <c r="D53" s="41">
        <v>0</v>
      </c>
      <c r="E53" s="33">
        <v>1</v>
      </c>
      <c r="F53" s="40">
        <f t="shared" si="0"/>
        <v>0</v>
      </c>
    </row>
    <row r="54" spans="1:6" ht="14.25" x14ac:dyDescent="0.2">
      <c r="A54" s="35" t="s">
        <v>289</v>
      </c>
      <c r="B54" s="34" t="s">
        <v>32</v>
      </c>
      <c r="C54" s="35" t="s">
        <v>289</v>
      </c>
      <c r="D54" s="41">
        <v>0</v>
      </c>
      <c r="E54" s="33">
        <v>4</v>
      </c>
      <c r="F54" s="40">
        <f t="shared" si="0"/>
        <v>0</v>
      </c>
    </row>
    <row r="55" spans="1:6" ht="14.25" x14ac:dyDescent="0.2">
      <c r="A55" s="35" t="s">
        <v>289</v>
      </c>
      <c r="B55" s="34" t="s">
        <v>32</v>
      </c>
      <c r="C55" s="35" t="s">
        <v>289</v>
      </c>
      <c r="D55" s="41">
        <v>0</v>
      </c>
      <c r="E55" s="33">
        <v>2</v>
      </c>
      <c r="F55" s="40">
        <f t="shared" si="0"/>
        <v>0</v>
      </c>
    </row>
    <row r="56" spans="1:6" ht="14.25" x14ac:dyDescent="0.2">
      <c r="A56" s="35" t="s">
        <v>290</v>
      </c>
      <c r="B56" s="34" t="s">
        <v>32</v>
      </c>
      <c r="C56" s="35" t="s">
        <v>290</v>
      </c>
      <c r="D56" s="41">
        <v>0</v>
      </c>
      <c r="E56" s="33">
        <v>2</v>
      </c>
      <c r="F56" s="40">
        <f t="shared" si="0"/>
        <v>0</v>
      </c>
    </row>
    <row r="57" spans="1:6" ht="14.25" x14ac:dyDescent="0.2">
      <c r="A57" s="35" t="s">
        <v>290</v>
      </c>
      <c r="B57" s="34" t="s">
        <v>32</v>
      </c>
      <c r="C57" s="35" t="s">
        <v>290</v>
      </c>
      <c r="D57" s="41">
        <v>0</v>
      </c>
      <c r="E57" s="33">
        <v>2</v>
      </c>
      <c r="F57" s="40">
        <f t="shared" si="0"/>
        <v>0</v>
      </c>
    </row>
    <row r="58" spans="1:6" ht="14.25" x14ac:dyDescent="0.2">
      <c r="A58" s="35" t="s">
        <v>291</v>
      </c>
      <c r="B58" s="34" t="s">
        <v>32</v>
      </c>
      <c r="C58" s="35" t="s">
        <v>291</v>
      </c>
      <c r="D58" s="41">
        <v>0</v>
      </c>
      <c r="E58" s="33">
        <v>5</v>
      </c>
      <c r="F58" s="40">
        <f>E58*D58</f>
        <v>0</v>
      </c>
    </row>
    <row r="59" spans="1:6" ht="14.25" x14ac:dyDescent="0.2">
      <c r="A59" s="35" t="s">
        <v>292</v>
      </c>
      <c r="B59" s="34" t="s">
        <v>32</v>
      </c>
      <c r="C59" s="35" t="s">
        <v>292</v>
      </c>
      <c r="D59" s="41">
        <v>0</v>
      </c>
      <c r="E59" s="33">
        <v>1</v>
      </c>
      <c r="F59" s="40">
        <f t="shared" ref="F59:F90" si="1">E59*D59</f>
        <v>0</v>
      </c>
    </row>
    <row r="60" spans="1:6" ht="14.25" x14ac:dyDescent="0.2">
      <c r="A60" s="35" t="s">
        <v>293</v>
      </c>
      <c r="B60" s="34" t="s">
        <v>32</v>
      </c>
      <c r="C60" s="46" t="s">
        <v>294</v>
      </c>
      <c r="D60" s="41">
        <v>0</v>
      </c>
      <c r="E60" s="33">
        <v>3</v>
      </c>
      <c r="F60" s="40">
        <f t="shared" si="1"/>
        <v>0</v>
      </c>
    </row>
    <row r="61" spans="1:6" ht="14.25" x14ac:dyDescent="0.2">
      <c r="A61" s="35" t="s">
        <v>295</v>
      </c>
      <c r="B61" s="34" t="s">
        <v>32</v>
      </c>
      <c r="C61" s="35" t="s">
        <v>296</v>
      </c>
      <c r="D61" s="41">
        <v>0</v>
      </c>
      <c r="E61" s="33">
        <v>3</v>
      </c>
      <c r="F61" s="40">
        <f t="shared" si="1"/>
        <v>0</v>
      </c>
    </row>
    <row r="62" spans="1:6" ht="14.25" x14ac:dyDescent="0.2">
      <c r="A62" s="35" t="s">
        <v>297</v>
      </c>
      <c r="B62" s="34" t="s">
        <v>32</v>
      </c>
      <c r="C62" s="35" t="s">
        <v>298</v>
      </c>
      <c r="D62" s="41">
        <v>0</v>
      </c>
      <c r="E62" s="33">
        <v>2</v>
      </c>
      <c r="F62" s="40">
        <f t="shared" si="1"/>
        <v>0</v>
      </c>
    </row>
    <row r="63" spans="1:6" ht="14.25" x14ac:dyDescent="0.2">
      <c r="A63" s="35" t="s">
        <v>299</v>
      </c>
      <c r="B63" s="34" t="s">
        <v>32</v>
      </c>
      <c r="C63" s="35" t="s">
        <v>300</v>
      </c>
      <c r="D63" s="41">
        <v>0</v>
      </c>
      <c r="E63" s="33">
        <v>3</v>
      </c>
      <c r="F63" s="40">
        <f t="shared" si="1"/>
        <v>0</v>
      </c>
    </row>
    <row r="64" spans="1:6" ht="14.25" x14ac:dyDescent="0.2">
      <c r="A64" s="35" t="s">
        <v>258</v>
      </c>
      <c r="B64" s="34" t="s">
        <v>32</v>
      </c>
      <c r="C64" s="35" t="s">
        <v>301</v>
      </c>
      <c r="D64" s="41">
        <v>0</v>
      </c>
      <c r="E64" s="33">
        <v>3</v>
      </c>
      <c r="F64" s="40">
        <f t="shared" si="1"/>
        <v>0</v>
      </c>
    </row>
    <row r="65" spans="1:6" ht="14.25" x14ac:dyDescent="0.2">
      <c r="A65" s="35" t="s">
        <v>302</v>
      </c>
      <c r="B65" s="34" t="s">
        <v>32</v>
      </c>
      <c r="C65" s="35" t="s">
        <v>301</v>
      </c>
      <c r="D65" s="41">
        <v>0</v>
      </c>
      <c r="E65" s="33">
        <v>5</v>
      </c>
      <c r="F65" s="40">
        <f t="shared" si="1"/>
        <v>0</v>
      </c>
    </row>
    <row r="66" spans="1:6" ht="14.25" x14ac:dyDescent="0.2">
      <c r="A66" s="35" t="s">
        <v>303</v>
      </c>
      <c r="B66" s="34" t="s">
        <v>32</v>
      </c>
      <c r="C66" s="35" t="s">
        <v>301</v>
      </c>
      <c r="D66" s="41">
        <v>0</v>
      </c>
      <c r="E66" s="33">
        <v>3</v>
      </c>
      <c r="F66" s="40">
        <f t="shared" si="1"/>
        <v>0</v>
      </c>
    </row>
    <row r="67" spans="1:6" ht="14.25" x14ac:dyDescent="0.2">
      <c r="A67" s="35" t="s">
        <v>304</v>
      </c>
      <c r="B67" s="34" t="s">
        <v>32</v>
      </c>
      <c r="C67" s="35" t="s">
        <v>301</v>
      </c>
      <c r="D67" s="41">
        <v>0</v>
      </c>
      <c r="E67" s="33">
        <v>3</v>
      </c>
      <c r="F67" s="40">
        <f t="shared" si="1"/>
        <v>0</v>
      </c>
    </row>
    <row r="68" spans="1:6" ht="14.25" x14ac:dyDescent="0.2">
      <c r="A68" s="35" t="s">
        <v>305</v>
      </c>
      <c r="B68" s="34" t="s">
        <v>32</v>
      </c>
      <c r="C68" s="35" t="s">
        <v>301</v>
      </c>
      <c r="D68" s="41">
        <v>0</v>
      </c>
      <c r="E68" s="33">
        <v>3</v>
      </c>
      <c r="F68" s="40">
        <f t="shared" si="1"/>
        <v>0</v>
      </c>
    </row>
    <row r="69" spans="1:6" ht="14.25" x14ac:dyDescent="0.2">
      <c r="A69" s="35" t="s">
        <v>306</v>
      </c>
      <c r="B69" s="34" t="s">
        <v>32</v>
      </c>
      <c r="C69" s="35" t="s">
        <v>307</v>
      </c>
      <c r="D69" s="41">
        <v>0</v>
      </c>
      <c r="E69" s="33">
        <v>2</v>
      </c>
      <c r="F69" s="40">
        <f t="shared" si="1"/>
        <v>0</v>
      </c>
    </row>
    <row r="70" spans="1:6" ht="14.25" x14ac:dyDescent="0.2">
      <c r="A70" s="35" t="s">
        <v>308</v>
      </c>
      <c r="B70" s="34" t="s">
        <v>32</v>
      </c>
      <c r="C70" s="35" t="s">
        <v>309</v>
      </c>
      <c r="D70" s="41">
        <v>0</v>
      </c>
      <c r="E70" s="33">
        <v>2</v>
      </c>
      <c r="F70" s="40">
        <f t="shared" si="1"/>
        <v>0</v>
      </c>
    </row>
    <row r="71" spans="1:6" ht="14.25" x14ac:dyDescent="0.2">
      <c r="A71" s="35" t="s">
        <v>310</v>
      </c>
      <c r="B71" s="34" t="s">
        <v>32</v>
      </c>
      <c r="C71" s="35" t="s">
        <v>311</v>
      </c>
      <c r="D71" s="41">
        <v>0</v>
      </c>
      <c r="E71" s="33">
        <v>2</v>
      </c>
      <c r="F71" s="40">
        <f t="shared" si="1"/>
        <v>0</v>
      </c>
    </row>
    <row r="72" spans="1:6" ht="14.25" x14ac:dyDescent="0.2">
      <c r="A72" s="35" t="s">
        <v>312</v>
      </c>
      <c r="B72" s="34" t="s">
        <v>32</v>
      </c>
      <c r="C72" s="35" t="s">
        <v>311</v>
      </c>
      <c r="D72" s="41">
        <v>0</v>
      </c>
      <c r="E72" s="33">
        <v>2</v>
      </c>
      <c r="F72" s="40">
        <f t="shared" si="1"/>
        <v>0</v>
      </c>
    </row>
    <row r="73" spans="1:6" ht="14.25" x14ac:dyDescent="0.2">
      <c r="A73" s="35" t="s">
        <v>313</v>
      </c>
      <c r="B73" s="34" t="s">
        <v>32</v>
      </c>
      <c r="C73" s="35" t="s">
        <v>311</v>
      </c>
      <c r="D73" s="41">
        <v>0</v>
      </c>
      <c r="E73" s="33">
        <v>2</v>
      </c>
      <c r="F73" s="40">
        <f t="shared" si="1"/>
        <v>0</v>
      </c>
    </row>
    <row r="74" spans="1:6" ht="14.25" x14ac:dyDescent="0.2">
      <c r="A74" s="35" t="s">
        <v>314</v>
      </c>
      <c r="B74" s="34" t="s">
        <v>32</v>
      </c>
      <c r="C74" s="35" t="s">
        <v>311</v>
      </c>
      <c r="D74" s="41">
        <v>0</v>
      </c>
      <c r="E74" s="33">
        <v>2</v>
      </c>
      <c r="F74" s="40">
        <f t="shared" si="1"/>
        <v>0</v>
      </c>
    </row>
    <row r="75" spans="1:6" ht="14.25" x14ac:dyDescent="0.2">
      <c r="A75" s="35" t="s">
        <v>153</v>
      </c>
      <c r="B75" s="34" t="s">
        <v>32</v>
      </c>
      <c r="C75" s="35" t="s">
        <v>315</v>
      </c>
      <c r="D75" s="41">
        <v>0</v>
      </c>
      <c r="E75" s="33">
        <v>1</v>
      </c>
      <c r="F75" s="40">
        <f t="shared" si="1"/>
        <v>0</v>
      </c>
    </row>
    <row r="76" spans="1:6" ht="14.25" x14ac:dyDescent="0.2">
      <c r="A76" s="35" t="s">
        <v>289</v>
      </c>
      <c r="B76" s="34" t="s">
        <v>32</v>
      </c>
      <c r="C76" s="35" t="s">
        <v>316</v>
      </c>
      <c r="D76" s="41">
        <v>0</v>
      </c>
      <c r="E76" s="36">
        <v>1</v>
      </c>
      <c r="F76" s="40">
        <f t="shared" si="1"/>
        <v>0</v>
      </c>
    </row>
    <row r="77" spans="1:6" ht="14.25" x14ac:dyDescent="0.2">
      <c r="A77" s="35" t="s">
        <v>289</v>
      </c>
      <c r="B77" s="34" t="s">
        <v>32</v>
      </c>
      <c r="C77" s="35" t="s">
        <v>317</v>
      </c>
      <c r="D77" s="41">
        <v>0</v>
      </c>
      <c r="E77" s="36">
        <v>5</v>
      </c>
      <c r="F77" s="40">
        <f t="shared" si="1"/>
        <v>0</v>
      </c>
    </row>
    <row r="78" spans="1:6" ht="14.25" x14ac:dyDescent="0.2">
      <c r="A78" s="35" t="s">
        <v>292</v>
      </c>
      <c r="B78" s="34" t="s">
        <v>32</v>
      </c>
      <c r="C78" s="35" t="s">
        <v>318</v>
      </c>
      <c r="D78" s="41">
        <v>0</v>
      </c>
      <c r="E78" s="36">
        <v>3</v>
      </c>
      <c r="F78" s="40">
        <f t="shared" si="1"/>
        <v>0</v>
      </c>
    </row>
    <row r="79" spans="1:6" ht="14.25" x14ac:dyDescent="0.2">
      <c r="A79" s="35" t="s">
        <v>62</v>
      </c>
      <c r="B79" s="34" t="s">
        <v>32</v>
      </c>
      <c r="C79" s="35" t="s">
        <v>319</v>
      </c>
      <c r="D79" s="41">
        <v>0</v>
      </c>
      <c r="E79" s="36">
        <v>1</v>
      </c>
      <c r="F79" s="40">
        <f t="shared" si="1"/>
        <v>0</v>
      </c>
    </row>
    <row r="80" spans="1:6" ht="14.25" x14ac:dyDescent="0.2">
      <c r="A80" s="35" t="s">
        <v>320</v>
      </c>
      <c r="B80" s="34" t="s">
        <v>32</v>
      </c>
      <c r="C80" s="35" t="s">
        <v>321</v>
      </c>
      <c r="D80" s="41">
        <v>0</v>
      </c>
      <c r="E80" s="36">
        <v>5</v>
      </c>
      <c r="F80" s="40">
        <f t="shared" si="1"/>
        <v>0</v>
      </c>
    </row>
    <row r="81" spans="1:6" ht="14.25" x14ac:dyDescent="0.2">
      <c r="A81" s="35" t="s">
        <v>322</v>
      </c>
      <c r="B81" s="34" t="s">
        <v>32</v>
      </c>
      <c r="C81" s="35" t="s">
        <v>323</v>
      </c>
      <c r="D81" s="41">
        <v>0</v>
      </c>
      <c r="E81" s="36">
        <v>2</v>
      </c>
      <c r="F81" s="40">
        <f t="shared" si="1"/>
        <v>0</v>
      </c>
    </row>
    <row r="82" spans="1:6" ht="14.25" x14ac:dyDescent="0.2">
      <c r="A82" s="35" t="s">
        <v>324</v>
      </c>
      <c r="B82" s="34" t="s">
        <v>32</v>
      </c>
      <c r="C82" s="35" t="s">
        <v>325</v>
      </c>
      <c r="D82" s="41">
        <v>0</v>
      </c>
      <c r="E82" s="36">
        <v>5</v>
      </c>
      <c r="F82" s="40">
        <f t="shared" si="1"/>
        <v>0</v>
      </c>
    </row>
    <row r="83" spans="1:6" ht="14.25" x14ac:dyDescent="0.2">
      <c r="A83" s="35" t="s">
        <v>326</v>
      </c>
      <c r="B83" s="34" t="s">
        <v>32</v>
      </c>
      <c r="C83" s="35" t="s">
        <v>327</v>
      </c>
      <c r="D83" s="41">
        <v>0</v>
      </c>
      <c r="E83" s="36">
        <v>5</v>
      </c>
      <c r="F83" s="40">
        <f t="shared" si="1"/>
        <v>0</v>
      </c>
    </row>
    <row r="84" spans="1:6" ht="14.25" x14ac:dyDescent="0.2">
      <c r="A84" s="35" t="s">
        <v>326</v>
      </c>
      <c r="B84" s="34" t="s">
        <v>32</v>
      </c>
      <c r="C84" s="35" t="s">
        <v>328</v>
      </c>
      <c r="D84" s="41">
        <v>0</v>
      </c>
      <c r="E84" s="36">
        <v>4</v>
      </c>
      <c r="F84" s="40">
        <f t="shared" si="1"/>
        <v>0</v>
      </c>
    </row>
    <row r="85" spans="1:6" ht="14.25" x14ac:dyDescent="0.2">
      <c r="A85" s="35" t="s">
        <v>329</v>
      </c>
      <c r="B85" s="34" t="s">
        <v>32</v>
      </c>
      <c r="C85" s="35" t="s">
        <v>330</v>
      </c>
      <c r="D85" s="41">
        <v>0</v>
      </c>
      <c r="E85" s="36">
        <v>3</v>
      </c>
      <c r="F85" s="40">
        <f t="shared" si="1"/>
        <v>0</v>
      </c>
    </row>
    <row r="86" spans="1:6" ht="14.25" x14ac:dyDescent="0.2">
      <c r="A86" s="35" t="s">
        <v>326</v>
      </c>
      <c r="B86" s="34" t="s">
        <v>32</v>
      </c>
      <c r="C86" s="35" t="s">
        <v>327</v>
      </c>
      <c r="D86" s="41">
        <v>0</v>
      </c>
      <c r="E86" s="36">
        <v>4</v>
      </c>
      <c r="F86" s="40">
        <f t="shared" si="1"/>
        <v>0</v>
      </c>
    </row>
    <row r="87" spans="1:6" ht="14.25" x14ac:dyDescent="0.2">
      <c r="A87" s="35" t="s">
        <v>326</v>
      </c>
      <c r="B87" s="34" t="s">
        <v>32</v>
      </c>
      <c r="C87" s="35" t="s">
        <v>327</v>
      </c>
      <c r="D87" s="41">
        <v>0</v>
      </c>
      <c r="E87" s="36">
        <v>3</v>
      </c>
      <c r="F87" s="40">
        <f t="shared" si="1"/>
        <v>0</v>
      </c>
    </row>
    <row r="88" spans="1:6" ht="14.25" x14ac:dyDescent="0.2">
      <c r="A88" s="35" t="s">
        <v>329</v>
      </c>
      <c r="B88" s="34" t="s">
        <v>32</v>
      </c>
      <c r="C88" s="35" t="s">
        <v>330</v>
      </c>
      <c r="D88" s="41">
        <v>0</v>
      </c>
      <c r="E88" s="36">
        <v>3</v>
      </c>
      <c r="F88" s="40">
        <f t="shared" si="1"/>
        <v>0</v>
      </c>
    </row>
    <row r="89" spans="1:6" ht="14.25" x14ac:dyDescent="0.2">
      <c r="A89" s="35" t="s">
        <v>326</v>
      </c>
      <c r="B89" s="34" t="s">
        <v>32</v>
      </c>
      <c r="C89" s="35" t="s">
        <v>327</v>
      </c>
      <c r="D89" s="41">
        <v>0</v>
      </c>
      <c r="E89" s="36">
        <v>2</v>
      </c>
      <c r="F89" s="40">
        <f t="shared" si="1"/>
        <v>0</v>
      </c>
    </row>
    <row r="90" spans="1:6" ht="15" thickBot="1" x14ac:dyDescent="0.25">
      <c r="A90" s="81" t="s">
        <v>326</v>
      </c>
      <c r="B90" s="83" t="s">
        <v>32</v>
      </c>
      <c r="C90" s="81" t="s">
        <v>327</v>
      </c>
      <c r="D90" s="85">
        <v>0</v>
      </c>
      <c r="E90" s="86">
        <v>2</v>
      </c>
      <c r="F90" s="87">
        <f t="shared" si="1"/>
        <v>0</v>
      </c>
    </row>
    <row r="91" spans="1:6" ht="15.75" thickBot="1" x14ac:dyDescent="0.3">
      <c r="A91" s="5" t="s">
        <v>148</v>
      </c>
      <c r="B91" s="7"/>
      <c r="C91" s="7"/>
      <c r="D91" s="7"/>
      <c r="E91" s="6"/>
      <c r="F91" s="45">
        <f>SUM(F3:F90)</f>
        <v>0</v>
      </c>
    </row>
    <row r="92" spans="1:6" ht="14.25" x14ac:dyDescent="0.2">
      <c r="A92" s="3"/>
      <c r="E92" s="1"/>
    </row>
    <row r="93" spans="1:6" x14ac:dyDescent="0.2">
      <c r="A93" s="2" t="s">
        <v>150</v>
      </c>
      <c r="E93" s="1"/>
    </row>
  </sheetData>
  <pageMargins left="0.70866141732283472" right="0.70866141732283472" top="0.74803149606299213" bottom="0.74803149606299213" header="0.31496062992125984" footer="0.31496062992125984"/>
  <pageSetup paperSize="9" scale="54" fitToHeight="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1"/>
  <sheetViews>
    <sheetView zoomScale="110" zoomScaleNormal="110" workbookViewId="0">
      <selection activeCell="C25" sqref="C25"/>
    </sheetView>
  </sheetViews>
  <sheetFormatPr defaultRowHeight="12.75" x14ac:dyDescent="0.2"/>
  <cols>
    <col min="1" max="1" width="37.5703125" customWidth="1"/>
    <col min="2" max="2" width="17.5703125" customWidth="1"/>
    <col min="3" max="3" width="28" customWidth="1"/>
    <col min="4" max="4" width="15.5703125" customWidth="1"/>
    <col min="5" max="5" width="7.7109375" customWidth="1"/>
    <col min="6" max="6" width="20.140625" customWidth="1"/>
  </cols>
  <sheetData>
    <row r="1" spans="1:6" ht="13.5" thickBot="1" x14ac:dyDescent="0.25">
      <c r="A1" s="2" t="s">
        <v>23</v>
      </c>
      <c r="B1" s="20" t="s">
        <v>331</v>
      </c>
      <c r="C1" s="2"/>
      <c r="D1" s="2"/>
      <c r="E1" s="2"/>
      <c r="F1" s="2"/>
    </row>
    <row r="2" spans="1:6" ht="45.75" thickBot="1" x14ac:dyDescent="0.3">
      <c r="A2" s="26" t="s">
        <v>25</v>
      </c>
      <c r="B2" s="52" t="s">
        <v>26</v>
      </c>
      <c r="C2" s="52" t="s">
        <v>27</v>
      </c>
      <c r="D2" s="53" t="s">
        <v>28</v>
      </c>
      <c r="E2" s="52" t="s">
        <v>29</v>
      </c>
      <c r="F2" s="27" t="s">
        <v>30</v>
      </c>
    </row>
    <row r="3" spans="1:6" ht="14.25" x14ac:dyDescent="0.2">
      <c r="A3" s="77" t="s">
        <v>332</v>
      </c>
      <c r="B3" s="34" t="s">
        <v>333</v>
      </c>
      <c r="C3" s="36" t="s">
        <v>332</v>
      </c>
      <c r="D3" s="34">
        <v>0</v>
      </c>
      <c r="E3" s="54">
        <v>4</v>
      </c>
      <c r="F3" s="43">
        <f>D3*E3</f>
        <v>0</v>
      </c>
    </row>
    <row r="4" spans="1:6" ht="14.25" x14ac:dyDescent="0.2">
      <c r="A4" s="77" t="s">
        <v>334</v>
      </c>
      <c r="B4" s="19" t="s">
        <v>333</v>
      </c>
      <c r="C4" s="79" t="s">
        <v>334</v>
      </c>
      <c r="D4" s="34">
        <v>0</v>
      </c>
      <c r="E4" s="54">
        <v>3</v>
      </c>
      <c r="F4" s="43">
        <f t="shared" ref="F4:F26" si="0">D4*E4</f>
        <v>0</v>
      </c>
    </row>
    <row r="5" spans="1:6" ht="14.25" x14ac:dyDescent="0.2">
      <c r="A5" s="77" t="s">
        <v>335</v>
      </c>
      <c r="B5" s="19" t="s">
        <v>333</v>
      </c>
      <c r="C5" s="79" t="s">
        <v>335</v>
      </c>
      <c r="D5" s="34">
        <v>0</v>
      </c>
      <c r="E5" s="54">
        <v>2</v>
      </c>
      <c r="F5" s="43">
        <f t="shared" si="0"/>
        <v>0</v>
      </c>
    </row>
    <row r="6" spans="1:6" ht="14.25" x14ac:dyDescent="0.2">
      <c r="A6" s="77" t="s">
        <v>336</v>
      </c>
      <c r="B6" s="19" t="s">
        <v>333</v>
      </c>
      <c r="C6" s="79" t="s">
        <v>336</v>
      </c>
      <c r="D6" s="34">
        <v>0</v>
      </c>
      <c r="E6" s="54">
        <v>2</v>
      </c>
      <c r="F6" s="43">
        <f t="shared" si="0"/>
        <v>0</v>
      </c>
    </row>
    <row r="7" spans="1:6" ht="14.25" x14ac:dyDescent="0.2">
      <c r="A7" s="77" t="s">
        <v>337</v>
      </c>
      <c r="B7" s="19" t="s">
        <v>333</v>
      </c>
      <c r="C7" s="79" t="s">
        <v>337</v>
      </c>
      <c r="D7" s="34">
        <v>0</v>
      </c>
      <c r="E7" s="54">
        <v>2</v>
      </c>
      <c r="F7" s="43">
        <f t="shared" si="0"/>
        <v>0</v>
      </c>
    </row>
    <row r="8" spans="1:6" ht="14.25" x14ac:dyDescent="0.2">
      <c r="A8" s="77" t="s">
        <v>74</v>
      </c>
      <c r="B8" s="19" t="s">
        <v>333</v>
      </c>
      <c r="C8" s="79" t="s">
        <v>74</v>
      </c>
      <c r="D8" s="34">
        <v>0</v>
      </c>
      <c r="E8" s="54">
        <v>1</v>
      </c>
      <c r="F8" s="43">
        <f t="shared" si="0"/>
        <v>0</v>
      </c>
    </row>
    <row r="9" spans="1:6" ht="14.25" x14ac:dyDescent="0.2">
      <c r="A9" s="77" t="s">
        <v>147</v>
      </c>
      <c r="B9" s="19" t="s">
        <v>333</v>
      </c>
      <c r="C9" s="79" t="s">
        <v>147</v>
      </c>
      <c r="D9" s="34">
        <v>0</v>
      </c>
      <c r="E9" s="54">
        <v>2</v>
      </c>
      <c r="F9" s="43">
        <f t="shared" si="0"/>
        <v>0</v>
      </c>
    </row>
    <row r="10" spans="1:6" ht="14.25" x14ac:dyDescent="0.2">
      <c r="A10" s="77" t="s">
        <v>338</v>
      </c>
      <c r="B10" s="19" t="s">
        <v>333</v>
      </c>
      <c r="C10" s="79" t="s">
        <v>338</v>
      </c>
      <c r="D10" s="34">
        <v>0</v>
      </c>
      <c r="E10" s="54">
        <v>2</v>
      </c>
      <c r="F10" s="43">
        <f t="shared" si="0"/>
        <v>0</v>
      </c>
    </row>
    <row r="11" spans="1:6" ht="14.25" x14ac:dyDescent="0.2">
      <c r="A11" s="77" t="s">
        <v>339</v>
      </c>
      <c r="B11" s="19" t="s">
        <v>333</v>
      </c>
      <c r="C11" s="79" t="s">
        <v>339</v>
      </c>
      <c r="D11" s="34">
        <v>0</v>
      </c>
      <c r="E11" s="54">
        <v>1</v>
      </c>
      <c r="F11" s="43">
        <f t="shared" si="0"/>
        <v>0</v>
      </c>
    </row>
    <row r="12" spans="1:6" ht="14.25" x14ac:dyDescent="0.2">
      <c r="A12" s="77" t="s">
        <v>340</v>
      </c>
      <c r="B12" s="19" t="s">
        <v>333</v>
      </c>
      <c r="C12" s="79" t="s">
        <v>340</v>
      </c>
      <c r="D12" s="34">
        <v>0</v>
      </c>
      <c r="E12" s="54">
        <v>3</v>
      </c>
      <c r="F12" s="43">
        <f t="shared" si="0"/>
        <v>0</v>
      </c>
    </row>
    <row r="13" spans="1:6" ht="14.25" x14ac:dyDescent="0.2">
      <c r="A13" s="77" t="s">
        <v>341</v>
      </c>
      <c r="B13" s="19" t="s">
        <v>333</v>
      </c>
      <c r="C13" s="79" t="s">
        <v>341</v>
      </c>
      <c r="D13" s="34">
        <v>0</v>
      </c>
      <c r="E13" s="54">
        <v>3</v>
      </c>
      <c r="F13" s="43">
        <f t="shared" si="0"/>
        <v>0</v>
      </c>
    </row>
    <row r="14" spans="1:6" ht="14.25" x14ac:dyDescent="0.2">
      <c r="A14" s="77" t="s">
        <v>342</v>
      </c>
      <c r="B14" s="19" t="s">
        <v>333</v>
      </c>
      <c r="C14" s="79" t="s">
        <v>342</v>
      </c>
      <c r="D14" s="34">
        <v>0</v>
      </c>
      <c r="E14" s="54">
        <v>3</v>
      </c>
      <c r="F14" s="43">
        <f t="shared" si="0"/>
        <v>0</v>
      </c>
    </row>
    <row r="15" spans="1:6" ht="14.25" x14ac:dyDescent="0.2">
      <c r="A15" s="77" t="s">
        <v>343</v>
      </c>
      <c r="B15" s="19" t="s">
        <v>333</v>
      </c>
      <c r="C15" s="79" t="s">
        <v>343</v>
      </c>
      <c r="D15" s="34">
        <v>0</v>
      </c>
      <c r="E15" s="54">
        <v>4</v>
      </c>
      <c r="F15" s="43">
        <f t="shared" si="0"/>
        <v>0</v>
      </c>
    </row>
    <row r="16" spans="1:6" ht="14.25" x14ac:dyDescent="0.2">
      <c r="A16" s="77" t="s">
        <v>344</v>
      </c>
      <c r="B16" s="19" t="s">
        <v>333</v>
      </c>
      <c r="C16" s="79" t="s">
        <v>344</v>
      </c>
      <c r="D16" s="34">
        <v>0</v>
      </c>
      <c r="E16" s="54">
        <v>6</v>
      </c>
      <c r="F16" s="43">
        <f t="shared" si="0"/>
        <v>0</v>
      </c>
    </row>
    <row r="17" spans="1:6" ht="14.25" x14ac:dyDescent="0.2">
      <c r="A17" s="77" t="s">
        <v>345</v>
      </c>
      <c r="B17" s="19" t="s">
        <v>333</v>
      </c>
      <c r="C17" s="79" t="s">
        <v>345</v>
      </c>
      <c r="D17" s="34">
        <v>0</v>
      </c>
      <c r="E17" s="54">
        <v>5</v>
      </c>
      <c r="F17" s="43">
        <f t="shared" si="0"/>
        <v>0</v>
      </c>
    </row>
    <row r="18" spans="1:6" ht="14.25" x14ac:dyDescent="0.2">
      <c r="A18" s="77" t="s">
        <v>346</v>
      </c>
      <c r="B18" s="19" t="s">
        <v>333</v>
      </c>
      <c r="C18" s="79" t="s">
        <v>346</v>
      </c>
      <c r="D18" s="34">
        <v>0</v>
      </c>
      <c r="E18" s="54">
        <v>5</v>
      </c>
      <c r="F18" s="43">
        <f t="shared" si="0"/>
        <v>0</v>
      </c>
    </row>
    <row r="19" spans="1:6" ht="14.25" x14ac:dyDescent="0.2">
      <c r="A19" s="77" t="s">
        <v>347</v>
      </c>
      <c r="B19" s="19" t="s">
        <v>333</v>
      </c>
      <c r="C19" s="79" t="s">
        <v>347</v>
      </c>
      <c r="D19" s="34">
        <v>0</v>
      </c>
      <c r="E19" s="54">
        <v>5</v>
      </c>
      <c r="F19" s="43">
        <f t="shared" si="0"/>
        <v>0</v>
      </c>
    </row>
    <row r="20" spans="1:6" ht="14.25" x14ac:dyDescent="0.2">
      <c r="A20" s="77" t="s">
        <v>348</v>
      </c>
      <c r="B20" s="19" t="s">
        <v>333</v>
      </c>
      <c r="C20" s="79" t="s">
        <v>348</v>
      </c>
      <c r="D20" s="34">
        <v>0</v>
      </c>
      <c r="E20" s="54">
        <v>6</v>
      </c>
      <c r="F20" s="43">
        <f t="shared" si="0"/>
        <v>0</v>
      </c>
    </row>
    <row r="21" spans="1:6" ht="14.25" x14ac:dyDescent="0.2">
      <c r="A21" s="77" t="s">
        <v>349</v>
      </c>
      <c r="B21" s="19" t="s">
        <v>333</v>
      </c>
      <c r="C21" s="79" t="s">
        <v>350</v>
      </c>
      <c r="D21" s="34">
        <v>0</v>
      </c>
      <c r="E21" s="54">
        <v>4</v>
      </c>
      <c r="F21" s="43">
        <f t="shared" si="0"/>
        <v>0</v>
      </c>
    </row>
    <row r="22" spans="1:6" ht="14.25" x14ac:dyDescent="0.2">
      <c r="A22" s="77" t="s">
        <v>351</v>
      </c>
      <c r="B22" s="19" t="s">
        <v>333</v>
      </c>
      <c r="C22" s="79" t="s">
        <v>351</v>
      </c>
      <c r="D22" s="34">
        <v>0</v>
      </c>
      <c r="E22" s="54">
        <v>3</v>
      </c>
      <c r="F22" s="43">
        <f t="shared" si="0"/>
        <v>0</v>
      </c>
    </row>
    <row r="23" spans="1:6" ht="14.25" x14ac:dyDescent="0.2">
      <c r="A23" s="77" t="s">
        <v>352</v>
      </c>
      <c r="B23" s="19" t="s">
        <v>333</v>
      </c>
      <c r="C23" s="79" t="s">
        <v>352</v>
      </c>
      <c r="D23" s="34">
        <v>0</v>
      </c>
      <c r="E23" s="54">
        <v>3</v>
      </c>
      <c r="F23" s="43">
        <f t="shared" si="0"/>
        <v>0</v>
      </c>
    </row>
    <row r="24" spans="1:6" ht="14.25" x14ac:dyDescent="0.2">
      <c r="A24" s="77" t="s">
        <v>139</v>
      </c>
      <c r="B24" s="19" t="s">
        <v>333</v>
      </c>
      <c r="C24" s="79" t="s">
        <v>139</v>
      </c>
      <c r="D24" s="34">
        <v>0</v>
      </c>
      <c r="E24" s="54">
        <v>1</v>
      </c>
      <c r="F24" s="43">
        <f t="shared" si="0"/>
        <v>0</v>
      </c>
    </row>
    <row r="25" spans="1:6" ht="14.25" x14ac:dyDescent="0.2">
      <c r="A25" s="77" t="s">
        <v>353</v>
      </c>
      <c r="B25" s="19" t="s">
        <v>333</v>
      </c>
      <c r="C25" s="79" t="s">
        <v>354</v>
      </c>
      <c r="D25" s="34">
        <v>0</v>
      </c>
      <c r="E25" s="54">
        <v>2</v>
      </c>
      <c r="F25" s="43">
        <f t="shared" si="0"/>
        <v>0</v>
      </c>
    </row>
    <row r="26" spans="1:6" ht="15" thickBot="1" x14ac:dyDescent="0.25">
      <c r="A26" s="77" t="s">
        <v>349</v>
      </c>
      <c r="B26" s="19" t="s">
        <v>333</v>
      </c>
      <c r="C26" s="79" t="s">
        <v>350</v>
      </c>
      <c r="D26" s="34">
        <v>0</v>
      </c>
      <c r="E26" s="54">
        <v>3</v>
      </c>
      <c r="F26" s="43">
        <f t="shared" si="0"/>
        <v>0</v>
      </c>
    </row>
    <row r="27" spans="1:6" ht="15.75" thickBot="1" x14ac:dyDescent="0.3">
      <c r="A27" s="5" t="s">
        <v>148</v>
      </c>
      <c r="B27" s="7"/>
      <c r="C27" s="7"/>
      <c r="D27" s="7"/>
      <c r="E27" s="6"/>
      <c r="F27" s="45">
        <f>SUM(F3:F26)</f>
        <v>0</v>
      </c>
    </row>
    <row r="28" spans="1:6" x14ac:dyDescent="0.2">
      <c r="E28" s="1"/>
    </row>
    <row r="29" spans="1:6" ht="14.25" x14ac:dyDescent="0.2">
      <c r="A29" s="3"/>
      <c r="E29" s="1"/>
    </row>
    <row r="30" spans="1:6" x14ac:dyDescent="0.2">
      <c r="A30" s="2" t="s">
        <v>150</v>
      </c>
      <c r="E30" s="1"/>
    </row>
    <row r="31" spans="1:6" x14ac:dyDescent="0.2">
      <c r="E31" s="1"/>
    </row>
  </sheetData>
  <pageMargins left="0.70866141732283472" right="0.70866141732283472" top="0.78740157480314965" bottom="0.78740157480314965" header="0.31496062992125984" footer="0.31496062992125984"/>
  <pageSetup paperSize="9" scale="70" fitToHeight="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30"/>
  <sheetViews>
    <sheetView zoomScale="110" zoomScaleNormal="110" workbookViewId="0">
      <selection activeCell="B24" sqref="B24"/>
    </sheetView>
  </sheetViews>
  <sheetFormatPr defaultRowHeight="12.75" x14ac:dyDescent="0.2"/>
  <cols>
    <col min="1" max="1" width="22.140625" customWidth="1"/>
    <col min="2" max="2" width="28.7109375" customWidth="1"/>
    <col min="3" max="3" width="29.7109375" customWidth="1"/>
    <col min="4" max="4" width="15.85546875" customWidth="1"/>
    <col min="5" max="5" width="7.5703125" style="1" customWidth="1"/>
    <col min="6" max="6" width="20.140625" customWidth="1"/>
    <col min="8" max="8" width="9.7109375" customWidth="1"/>
  </cols>
  <sheetData>
    <row r="1" spans="1:7" ht="13.5" thickBot="1" x14ac:dyDescent="0.25">
      <c r="A1" s="2" t="s">
        <v>23</v>
      </c>
      <c r="B1" s="20" t="s">
        <v>366</v>
      </c>
      <c r="C1" s="2"/>
      <c r="D1" s="2"/>
      <c r="E1" s="2"/>
      <c r="F1" s="2"/>
      <c r="G1" s="2"/>
    </row>
    <row r="2" spans="1:7" ht="45.75" thickBot="1" x14ac:dyDescent="0.3">
      <c r="A2" s="26" t="s">
        <v>25</v>
      </c>
      <c r="B2" s="52" t="s">
        <v>26</v>
      </c>
      <c r="C2" s="52" t="s">
        <v>27</v>
      </c>
      <c r="D2" s="53" t="s">
        <v>28</v>
      </c>
      <c r="E2" s="52" t="s">
        <v>29</v>
      </c>
      <c r="F2" s="27" t="s">
        <v>30</v>
      </c>
      <c r="G2" s="2"/>
    </row>
    <row r="3" spans="1:7" ht="14.25" x14ac:dyDescent="0.2">
      <c r="A3" s="57" t="s">
        <v>80</v>
      </c>
      <c r="B3" s="19" t="s">
        <v>81</v>
      </c>
      <c r="C3" s="57" t="s">
        <v>80</v>
      </c>
      <c r="D3" s="34">
        <v>0</v>
      </c>
      <c r="E3" s="54">
        <v>1</v>
      </c>
      <c r="F3" s="34">
        <f>D3*E3</f>
        <v>0</v>
      </c>
      <c r="G3" s="2"/>
    </row>
    <row r="4" spans="1:7" ht="14.25" x14ac:dyDescent="0.2">
      <c r="A4" s="57" t="s">
        <v>82</v>
      </c>
      <c r="B4" s="19" t="s">
        <v>37</v>
      </c>
      <c r="C4" s="57" t="s">
        <v>82</v>
      </c>
      <c r="D4" s="34">
        <v>0</v>
      </c>
      <c r="E4" s="54">
        <v>1</v>
      </c>
      <c r="F4" s="34">
        <f t="shared" ref="F4:F18" si="0">D4*E4</f>
        <v>0</v>
      </c>
      <c r="G4" s="2"/>
    </row>
    <row r="5" spans="1:7" ht="14.25" x14ac:dyDescent="0.2">
      <c r="A5" s="57" t="s">
        <v>83</v>
      </c>
      <c r="B5" s="19" t="s">
        <v>37</v>
      </c>
      <c r="C5" s="57" t="s">
        <v>83</v>
      </c>
      <c r="D5" s="34">
        <v>0</v>
      </c>
      <c r="E5" s="54">
        <v>1</v>
      </c>
      <c r="F5" s="34">
        <f t="shared" si="0"/>
        <v>0</v>
      </c>
      <c r="G5" s="2"/>
    </row>
    <row r="6" spans="1:7" ht="14.25" x14ac:dyDescent="0.2">
      <c r="A6" s="57" t="s">
        <v>84</v>
      </c>
      <c r="B6" s="19" t="s">
        <v>37</v>
      </c>
      <c r="C6" s="57" t="s">
        <v>84</v>
      </c>
      <c r="D6" s="34">
        <v>0</v>
      </c>
      <c r="E6" s="54">
        <v>1</v>
      </c>
      <c r="F6" s="34">
        <f t="shared" si="0"/>
        <v>0</v>
      </c>
      <c r="G6" s="2"/>
    </row>
    <row r="7" spans="1:7" ht="14.25" x14ac:dyDescent="0.2">
      <c r="A7" s="57" t="s">
        <v>85</v>
      </c>
      <c r="B7" s="19" t="s">
        <v>37</v>
      </c>
      <c r="C7" s="57" t="s">
        <v>85</v>
      </c>
      <c r="D7" s="34">
        <v>0</v>
      </c>
      <c r="E7" s="54">
        <v>1</v>
      </c>
      <c r="F7" s="34">
        <f t="shared" si="0"/>
        <v>0</v>
      </c>
      <c r="G7" s="2"/>
    </row>
    <row r="8" spans="1:7" ht="14.25" x14ac:dyDescent="0.2">
      <c r="A8" s="57" t="s">
        <v>355</v>
      </c>
      <c r="B8" s="19" t="s">
        <v>32</v>
      </c>
      <c r="C8" s="57" t="s">
        <v>355</v>
      </c>
      <c r="D8" s="34">
        <v>0</v>
      </c>
      <c r="E8" s="54">
        <v>1</v>
      </c>
      <c r="F8" s="34">
        <f t="shared" si="0"/>
        <v>0</v>
      </c>
      <c r="G8" s="2"/>
    </row>
    <row r="9" spans="1:7" ht="14.25" x14ac:dyDescent="0.2">
      <c r="A9" s="57" t="s">
        <v>356</v>
      </c>
      <c r="B9" s="19" t="s">
        <v>32</v>
      </c>
      <c r="C9" s="57" t="s">
        <v>356</v>
      </c>
      <c r="D9" s="34">
        <v>0</v>
      </c>
      <c r="E9" s="54">
        <v>1</v>
      </c>
      <c r="F9" s="34">
        <f t="shared" si="0"/>
        <v>0</v>
      </c>
      <c r="G9" s="2"/>
    </row>
    <row r="10" spans="1:7" ht="14.25" x14ac:dyDescent="0.2">
      <c r="A10" s="57" t="s">
        <v>357</v>
      </c>
      <c r="B10" s="19" t="s">
        <v>32</v>
      </c>
      <c r="C10" s="57" t="s">
        <v>357</v>
      </c>
      <c r="D10" s="34">
        <v>0</v>
      </c>
      <c r="E10" s="54">
        <v>1</v>
      </c>
      <c r="F10" s="34">
        <f t="shared" si="0"/>
        <v>0</v>
      </c>
      <c r="G10" s="2"/>
    </row>
    <row r="11" spans="1:7" ht="14.25" x14ac:dyDescent="0.2">
      <c r="A11" s="57" t="s">
        <v>358</v>
      </c>
      <c r="B11" s="19" t="s">
        <v>32</v>
      </c>
      <c r="C11" s="57" t="s">
        <v>358</v>
      </c>
      <c r="D11" s="34">
        <v>0</v>
      </c>
      <c r="E11" s="54">
        <v>2</v>
      </c>
      <c r="F11" s="34">
        <f t="shared" si="0"/>
        <v>0</v>
      </c>
      <c r="G11" s="2"/>
    </row>
    <row r="12" spans="1:7" ht="14.25" x14ac:dyDescent="0.2">
      <c r="A12" s="35" t="s">
        <v>359</v>
      </c>
      <c r="B12" s="19" t="s">
        <v>32</v>
      </c>
      <c r="C12" s="35" t="s">
        <v>359</v>
      </c>
      <c r="D12" s="34">
        <v>0</v>
      </c>
      <c r="E12" s="61">
        <v>3</v>
      </c>
      <c r="F12" s="34">
        <f t="shared" si="0"/>
        <v>0</v>
      </c>
      <c r="G12" s="2"/>
    </row>
    <row r="13" spans="1:7" ht="14.25" x14ac:dyDescent="0.2">
      <c r="A13" s="35" t="s">
        <v>135</v>
      </c>
      <c r="B13" s="116" t="s">
        <v>368</v>
      </c>
      <c r="C13" s="56" t="s">
        <v>40</v>
      </c>
      <c r="D13" s="34">
        <v>0</v>
      </c>
      <c r="E13" s="61">
        <v>1</v>
      </c>
      <c r="F13" s="34">
        <f t="shared" si="0"/>
        <v>0</v>
      </c>
      <c r="G13" s="2"/>
    </row>
    <row r="14" spans="1:7" ht="14.25" x14ac:dyDescent="0.2">
      <c r="A14" s="81" t="s">
        <v>360</v>
      </c>
      <c r="B14" s="118" t="s">
        <v>369</v>
      </c>
      <c r="C14" s="82" t="s">
        <v>40</v>
      </c>
      <c r="D14" s="83">
        <v>0</v>
      </c>
      <c r="E14" s="84">
        <v>2</v>
      </c>
      <c r="F14" s="34">
        <f t="shared" si="0"/>
        <v>0</v>
      </c>
      <c r="G14" s="2"/>
    </row>
    <row r="15" spans="1:7" ht="14.25" x14ac:dyDescent="0.2">
      <c r="A15" s="35" t="s">
        <v>361</v>
      </c>
      <c r="B15" s="34" t="s">
        <v>37</v>
      </c>
      <c r="C15" s="35" t="s">
        <v>361</v>
      </c>
      <c r="D15" s="34">
        <v>0</v>
      </c>
      <c r="E15" s="61">
        <v>1</v>
      </c>
      <c r="F15" s="34">
        <f t="shared" si="0"/>
        <v>0</v>
      </c>
      <c r="G15" s="2"/>
    </row>
    <row r="16" spans="1:7" ht="14.25" x14ac:dyDescent="0.2">
      <c r="A16" s="59" t="s">
        <v>362</v>
      </c>
      <c r="B16" s="34" t="s">
        <v>87</v>
      </c>
      <c r="C16" s="59" t="s">
        <v>363</v>
      </c>
      <c r="D16" s="34">
        <v>0</v>
      </c>
      <c r="E16" s="61">
        <v>2</v>
      </c>
      <c r="F16" s="34">
        <f t="shared" si="0"/>
        <v>0</v>
      </c>
      <c r="G16" s="2"/>
    </row>
    <row r="17" spans="1:7" ht="14.25" x14ac:dyDescent="0.2">
      <c r="A17" s="59" t="s">
        <v>47</v>
      </c>
      <c r="B17" s="34" t="s">
        <v>37</v>
      </c>
      <c r="C17" s="59" t="s">
        <v>47</v>
      </c>
      <c r="D17" s="34">
        <v>0</v>
      </c>
      <c r="E17" s="61">
        <v>2</v>
      </c>
      <c r="F17" s="34">
        <f t="shared" si="0"/>
        <v>0</v>
      </c>
      <c r="G17" s="2"/>
    </row>
    <row r="18" spans="1:7" ht="15" thickBot="1" x14ac:dyDescent="0.25">
      <c r="A18" s="81" t="s">
        <v>364</v>
      </c>
      <c r="B18" s="83" t="s">
        <v>87</v>
      </c>
      <c r="C18" s="81" t="s">
        <v>364</v>
      </c>
      <c r="D18" s="83">
        <v>0</v>
      </c>
      <c r="E18" s="84">
        <v>4</v>
      </c>
      <c r="F18" s="83">
        <f t="shared" si="0"/>
        <v>0</v>
      </c>
      <c r="G18" s="2"/>
    </row>
    <row r="19" spans="1:7" ht="13.5" thickBot="1" x14ac:dyDescent="0.25">
      <c r="A19" s="91" t="s">
        <v>148</v>
      </c>
      <c r="B19" s="92"/>
      <c r="C19" s="92"/>
      <c r="D19" s="92"/>
      <c r="E19" s="93"/>
      <c r="F19" s="94">
        <f>SUM(F3:F18)</f>
        <v>0</v>
      </c>
      <c r="G19" s="2"/>
    </row>
    <row r="21" spans="1:7" ht="14.25" x14ac:dyDescent="0.2">
      <c r="A21" s="119" t="s">
        <v>149</v>
      </c>
      <c r="B21" s="120"/>
    </row>
    <row r="22" spans="1:7" x14ac:dyDescent="0.2">
      <c r="A22" s="2" t="s">
        <v>150</v>
      </c>
    </row>
    <row r="23" spans="1:7" x14ac:dyDescent="0.2">
      <c r="A23" t="s">
        <v>151</v>
      </c>
    </row>
    <row r="24" spans="1:7" x14ac:dyDescent="0.2">
      <c r="B24" s="16"/>
    </row>
    <row r="25" spans="1:7" x14ac:dyDescent="0.2">
      <c r="A25" s="2"/>
    </row>
    <row r="26" spans="1:7" ht="15.75" x14ac:dyDescent="0.25">
      <c r="A26" s="17"/>
      <c r="B26" s="2"/>
    </row>
    <row r="27" spans="1:7" ht="15.75" x14ac:dyDescent="0.25">
      <c r="A27" s="15"/>
      <c r="B27" s="2"/>
      <c r="C27" s="15"/>
    </row>
    <row r="28" spans="1:7" ht="15.75" x14ac:dyDescent="0.25">
      <c r="A28" s="15"/>
      <c r="B28" s="2"/>
      <c r="C28" s="15"/>
    </row>
    <row r="29" spans="1:7" ht="15.75" x14ac:dyDescent="0.25">
      <c r="A29" s="15"/>
      <c r="B29" s="2"/>
      <c r="C29" s="15"/>
    </row>
    <row r="30" spans="1:7" ht="15.75" x14ac:dyDescent="0.25">
      <c r="A30" s="15"/>
      <c r="B30" s="2"/>
      <c r="C30" s="15"/>
    </row>
  </sheetData>
  <pageMargins left="0.70866141732283472" right="0.70866141732283472" top="0.78740157480314965" bottom="0.78740157480314965" header="0.31496062992125984" footer="0.31496062992125984"/>
  <pageSetup paperSize="9" scale="71"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BFBA5E5B5DAA1449B9790978240CF038" ma:contentTypeVersion="1" ma:contentTypeDescription="Vytvoří nový dokument" ma:contentTypeScope="" ma:versionID="c870d5deba3a2dec171f23fcaba15537">
  <xsd:schema xmlns:xsd="http://www.w3.org/2001/XMLSchema" xmlns:xs="http://www.w3.org/2001/XMLSchema" xmlns:p="http://schemas.microsoft.com/office/2006/metadata/properties" xmlns:ns2="3a5174f9-abeb-4356-a8ac-ce85e98d677c" targetNamespace="http://schemas.microsoft.com/office/2006/metadata/properties" ma:root="true" ma:fieldsID="8786789a216c5ea92f477f248d93f15a" ns2:_="">
    <xsd:import namespace="3a5174f9-abeb-4356-a8ac-ce85e98d677c"/>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5174f9-abeb-4356-a8ac-ce85e98d677c"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BCA689-EEBB-498A-990B-079F8EF1E3C6}">
  <ds:schemaRefs>
    <ds:schemaRef ds:uri="http://purl.org/dc/elements/1.1/"/>
    <ds:schemaRef ds:uri="http://www.w3.org/XML/1998/namespace"/>
    <ds:schemaRef ds:uri="http://schemas.microsoft.com/office/2006/documentManagement/types"/>
    <ds:schemaRef ds:uri="http://purl.org/dc/dcmitype/"/>
    <ds:schemaRef ds:uri="http://schemas.microsoft.com/office/2006/metadata/properties"/>
    <ds:schemaRef ds:uri="3a5174f9-abeb-4356-a8ac-ce85e98d677c"/>
    <ds:schemaRef ds:uri="http://purl.org/dc/term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998CC8B1-B504-4962-93CD-D6A8636CB1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5174f9-abeb-4356-a8ac-ce85e98d67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5474C86-9681-409F-A613-4F6B51B393F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Podmínky dodávky tonerů</vt:lpstr>
      <vt:lpstr>Krycí list nabídky</vt:lpstr>
      <vt:lpstr>město Boskovice</vt:lpstr>
      <vt:lpstr>MSSS Boskovice</vt:lpstr>
      <vt:lpstr>Služby Boskovice</vt:lpstr>
      <vt:lpstr>ZŠ Boskovice</vt:lpstr>
      <vt:lpstr>KZMB Boskovice</vt:lpstr>
      <vt:lpstr>MŠ Boskovice</vt:lpstr>
    </vt:vector>
  </TitlesOfParts>
  <Manager/>
  <Company>Boskovice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zbynek.hajek@boskovice.cz</dc:creator>
  <cp:keywords/>
  <dc:description/>
  <cp:lastModifiedBy>Bc. Lucie Pohle</cp:lastModifiedBy>
  <cp:revision/>
  <cp:lastPrinted>2024-02-22T07:36:49Z</cp:lastPrinted>
  <dcterms:created xsi:type="dcterms:W3CDTF">2006-10-05T07:06:52Z</dcterms:created>
  <dcterms:modified xsi:type="dcterms:W3CDTF">2024-02-22T07:36:54Z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0x010100BFBA5E5B5DAA1449B9790978240CF038</vt:lpwstr>
  </property>
  <property fmtid="{D5CDD505-2E9C-101B-9397-08002B2CF9AE}" pid="3" name="Order">
    <vt:r8>2300</vt:r8>
  </property>
  <property fmtid="{D5CDD505-2E9C-101B-9397-08002B2CF9AE}" pid="4" name="xd_ProgID">
    <vt:lpwstr/>
  </property>
  <property fmtid="{D5CDD505-2E9C-101B-9397-08002B2CF9AE}" pid="5" name="_CopySource">
    <vt:lpwstr>https://intranet.boskovice.cz/OKT/IT/Sdilene dokumenty/TONERY/24Příloha č. 2_Kalkulace nabízeného plnění..xlsx</vt:lpwstr>
  </property>
  <property fmtid="{D5CDD505-2E9C-101B-9397-08002B2CF9AE}" pid="6" name="TemplateUrl">
    <vt:lpwstr/>
  </property>
</Properties>
</file>